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codeName="ThisWorkbook" defaultThemeVersion="124226"/>
  <mc:AlternateContent xmlns:mc="http://schemas.openxmlformats.org/markup-compatibility/2006">
    <mc:Choice Requires="x15">
      <x15ac:absPath xmlns:x15ac="http://schemas.microsoft.com/office/spreadsheetml/2010/11/ac" url="F:\Le Huyen\Phục vụ KHSDĐ năm 2025\Xin ý kiến Quận Ủy và các tổ chức\"/>
    </mc:Choice>
  </mc:AlternateContent>
  <xr:revisionPtr revIDLastSave="0" documentId="13_ncr:1_{D06A96C1-78D8-432A-A1CA-A71AB0026F63}" xr6:coauthVersionLast="47" xr6:coauthVersionMax="47" xr10:uidLastSave="{00000000-0000-0000-0000-000000000000}"/>
  <bookViews>
    <workbookView xWindow="-120" yWindow="-120" windowWidth="20730" windowHeight="11160" tabRatio="816" firstSheet="1" activeTab="1" xr2:uid="{00000000-000D-0000-FFFF-FFFF00000000}"/>
  </bookViews>
  <sheets>
    <sheet name="foxz_2" sheetId="215" state="veryHidden" r:id="rId1"/>
    <sheet name="B10" sheetId="233" r:id="rId2"/>
    <sheet name="01" sheetId="96" r:id="rId3"/>
    <sheet name="02" sheetId="95" r:id="rId4"/>
    <sheet name="06" sheetId="91" r:id="rId5"/>
    <sheet name="07" sheetId="90" r:id="rId6"/>
    <sheet name="08" sheetId="89" r:id="rId7"/>
    <sheet name="09" sheetId="88" r:id="rId8"/>
    <sheet name="11" sheetId="86" r:id="rId9"/>
    <sheet name="13" sheetId="85" r:id="rId10"/>
  </sheets>
  <externalReferences>
    <externalReference r:id="rId11"/>
  </externalReferences>
  <definedNames>
    <definedName name="_xlnm._FilterDatabase" localSheetId="3" hidden="1">'02'!$A$7:$G$61</definedName>
    <definedName name="_xlnm._FilterDatabase" localSheetId="8" hidden="1">'11'!$A$7:$AC$60</definedName>
    <definedName name="_xlnm.Print_Area" localSheetId="2">'01'!$A$1:$Q$61</definedName>
    <definedName name="_xlnm.Print_Area" localSheetId="3">'02'!$A$1:$G$60</definedName>
    <definedName name="_xlnm.Print_Area" localSheetId="4">'06'!$A$1:$P$76</definedName>
    <definedName name="_xlnm.Print_Area" localSheetId="5">'07'!$A$1:$T$34</definedName>
    <definedName name="_xlnm.Print_Area" localSheetId="6">'08'!$A$1:$P$59</definedName>
    <definedName name="_xlnm.Print_Area" localSheetId="7">'09'!$A$1:$P$60</definedName>
    <definedName name="_xlnm.Print_Area" localSheetId="8">'11'!$A$1:$AC$60</definedName>
    <definedName name="_xlnm.Print_Area" localSheetId="9">'13'!$A$1:$BE$62</definedName>
    <definedName name="_xlnm.Print_Area" localSheetId="1">'B10'!$A$1:$I$51</definedName>
    <definedName name="_xlnm.Print_Titles" localSheetId="2">'01'!$4:$6</definedName>
    <definedName name="_xlnm.Print_Titles" localSheetId="4">'06'!$4:$6</definedName>
    <definedName name="_xlnm.Print_Titles" localSheetId="5">'07'!$4:$6</definedName>
    <definedName name="_xlnm.Print_Titles" localSheetId="6">'08'!$4:$6</definedName>
    <definedName name="_xlnm.Print_Titles" localSheetId="7">'09'!$4:$6</definedName>
    <definedName name="_xlnm.Print_Titles" localSheetId="8">'11'!$3:$4</definedName>
    <definedName name="_xlnm.Print_Titles" localSheetId="1">'B10'!$4:$6</definedName>
  </definedNames>
  <calcPr calcId="191029"/>
</workbook>
</file>

<file path=xl/calcChain.xml><?xml version="1.0" encoding="utf-8"?>
<calcChain xmlns="http://schemas.openxmlformats.org/spreadsheetml/2006/main">
  <c r="G47" i="233" l="1"/>
  <c r="G34" i="233" s="1"/>
  <c r="F47" i="233"/>
  <c r="E47" i="233"/>
  <c r="D47" i="233"/>
  <c r="E45" i="233"/>
  <c r="E35" i="233" s="1"/>
  <c r="E34" i="233" s="1"/>
  <c r="G35" i="233"/>
  <c r="F35" i="233"/>
  <c r="D35" i="233"/>
  <c r="F34" i="233"/>
  <c r="D34" i="233"/>
  <c r="G32" i="233"/>
  <c r="F32" i="233"/>
  <c r="E32" i="233"/>
  <c r="D32" i="233"/>
  <c r="G28" i="233"/>
  <c r="F28" i="233"/>
  <c r="E28" i="233"/>
  <c r="D28" i="233"/>
  <c r="G18" i="233"/>
  <c r="F18" i="233"/>
  <c r="E18" i="233"/>
  <c r="D18" i="233"/>
  <c r="G17" i="233"/>
  <c r="F17" i="233"/>
  <c r="E17" i="233"/>
  <c r="D17" i="233"/>
  <c r="H10" i="233"/>
  <c r="G10" i="233"/>
  <c r="F10" i="233"/>
  <c r="E10" i="233"/>
  <c r="D10" i="233"/>
  <c r="G8" i="233"/>
  <c r="F8" i="233"/>
  <c r="E8" i="233"/>
  <c r="E7" i="233" s="1"/>
  <c r="D8" i="233"/>
  <c r="H7" i="233"/>
  <c r="G7" i="233"/>
  <c r="F7" i="233"/>
  <c r="D7" i="233"/>
  <c r="G47" i="96" l="1"/>
  <c r="M72" i="91" l="1"/>
  <c r="N72" i="91"/>
  <c r="O72" i="91"/>
  <c r="P72" i="91"/>
  <c r="A2" i="89" l="1"/>
  <c r="A2" i="85"/>
  <c r="A2" i="86"/>
  <c r="A2" i="88"/>
  <c r="A2" i="90"/>
  <c r="A2" i="91"/>
  <c r="A2" i="95" l="1"/>
  <c r="A2" i="96"/>
  <c r="R15" i="86" l="1"/>
  <c r="F75" i="91"/>
  <c r="E75" i="91"/>
  <c r="P74" i="91"/>
  <c r="O74" i="91"/>
  <c r="N74" i="91"/>
  <c r="M74" i="91"/>
  <c r="L74" i="91"/>
  <c r="K74" i="91"/>
  <c r="J74" i="91"/>
  <c r="I74" i="91"/>
  <c r="H74" i="91"/>
  <c r="G74" i="91"/>
  <c r="F74" i="91"/>
  <c r="E74" i="91"/>
  <c r="P73" i="91"/>
  <c r="O73" i="91"/>
  <c r="N73" i="91"/>
  <c r="M73" i="91"/>
  <c r="L73" i="91"/>
  <c r="K73" i="91"/>
  <c r="J73" i="91"/>
  <c r="I73" i="91"/>
  <c r="H73" i="91"/>
  <c r="G73" i="91"/>
  <c r="F73" i="91"/>
  <c r="E73" i="91"/>
  <c r="P71" i="91"/>
  <c r="O71" i="91"/>
  <c r="N71" i="91"/>
  <c r="M71" i="91"/>
  <c r="L71" i="91"/>
  <c r="K71" i="91"/>
  <c r="J71" i="91"/>
  <c r="I71" i="91"/>
  <c r="H71" i="91"/>
  <c r="G71" i="91"/>
  <c r="F71" i="91"/>
  <c r="E71" i="91"/>
  <c r="P69" i="91"/>
  <c r="O69" i="91"/>
  <c r="N69" i="91"/>
  <c r="M69" i="91"/>
  <c r="L69" i="91"/>
  <c r="K69" i="91"/>
  <c r="J69" i="91"/>
  <c r="I69" i="91"/>
  <c r="H69" i="91"/>
  <c r="G69" i="91"/>
  <c r="F69" i="91"/>
  <c r="E69" i="91"/>
  <c r="D69" i="91"/>
  <c r="P68" i="91"/>
  <c r="O68" i="91"/>
  <c r="N68" i="91"/>
  <c r="M68" i="91"/>
  <c r="L68" i="91"/>
  <c r="K68" i="91"/>
  <c r="J68" i="91"/>
  <c r="I68" i="91"/>
  <c r="H68" i="91"/>
  <c r="G68" i="91"/>
  <c r="F68" i="91"/>
  <c r="E68" i="91"/>
  <c r="D68" i="91"/>
  <c r="F66" i="91"/>
  <c r="E66" i="91"/>
  <c r="P65" i="91"/>
  <c r="O65" i="91"/>
  <c r="N65" i="91"/>
  <c r="M65" i="91"/>
  <c r="L65" i="91"/>
  <c r="K65" i="91"/>
  <c r="J65" i="91"/>
  <c r="I65" i="91"/>
  <c r="H65" i="91"/>
  <c r="P64" i="91"/>
  <c r="O64" i="91"/>
  <c r="N64" i="91"/>
  <c r="M64" i="91"/>
  <c r="L64" i="91"/>
  <c r="K64" i="91"/>
  <c r="J64" i="91"/>
  <c r="I64" i="91"/>
  <c r="H64" i="91"/>
  <c r="G64" i="91"/>
  <c r="F64" i="91"/>
  <c r="E64" i="91"/>
  <c r="D64" i="91"/>
  <c r="P63" i="91"/>
  <c r="O63" i="91"/>
  <c r="N63" i="91"/>
  <c r="M63" i="91"/>
  <c r="L63" i="91"/>
  <c r="K63" i="91"/>
  <c r="J63" i="91"/>
  <c r="I63" i="91"/>
  <c r="H63" i="91"/>
  <c r="G63" i="91"/>
  <c r="F63" i="91"/>
  <c r="E63" i="91"/>
  <c r="D63" i="91"/>
  <c r="P32" i="91"/>
  <c r="O32" i="91"/>
  <c r="N32" i="91"/>
  <c r="M32" i="91"/>
  <c r="L32" i="91"/>
  <c r="K32" i="91"/>
  <c r="J32" i="91"/>
  <c r="I32" i="91"/>
  <c r="H32" i="91"/>
  <c r="G32" i="91"/>
  <c r="F32" i="91"/>
  <c r="E32" i="91"/>
  <c r="D32" i="91"/>
  <c r="AB60" i="86"/>
  <c r="X60" i="86"/>
  <c r="V60" i="86"/>
  <c r="T60" i="86"/>
  <c r="R60" i="86"/>
  <c r="P60" i="86"/>
  <c r="N60" i="86"/>
  <c r="L60" i="86"/>
  <c r="J60" i="86"/>
  <c r="F60" i="86"/>
  <c r="D60" i="86"/>
  <c r="AB59" i="86"/>
  <c r="Z59" i="86"/>
  <c r="X59" i="86"/>
  <c r="V59" i="86"/>
  <c r="T59" i="86"/>
  <c r="R59" i="86"/>
  <c r="P59" i="86"/>
  <c r="N59" i="86"/>
  <c r="L59" i="86"/>
  <c r="J59" i="86"/>
  <c r="F59" i="86"/>
  <c r="D59" i="86"/>
  <c r="AB58" i="86"/>
  <c r="Z58" i="86"/>
  <c r="X58" i="86"/>
  <c r="V58" i="86"/>
  <c r="T58" i="86"/>
  <c r="R58" i="86"/>
  <c r="P58" i="86"/>
  <c r="N58" i="86"/>
  <c r="L58" i="86"/>
  <c r="J58" i="86"/>
  <c r="F58" i="86"/>
  <c r="D58" i="86"/>
  <c r="AB57" i="86"/>
  <c r="Z57" i="86"/>
  <c r="X57" i="86"/>
  <c r="V57" i="86"/>
  <c r="T57" i="86"/>
  <c r="R57" i="86"/>
  <c r="P57" i="86"/>
  <c r="N57" i="86"/>
  <c r="L57" i="86"/>
  <c r="J57" i="86"/>
  <c r="F57" i="86"/>
  <c r="D57" i="86"/>
  <c r="AB56" i="86"/>
  <c r="X56" i="86"/>
  <c r="V56" i="86"/>
  <c r="T56" i="86"/>
  <c r="R56" i="86"/>
  <c r="P56" i="86"/>
  <c r="N56" i="86"/>
  <c r="L56" i="86"/>
  <c r="J56" i="86"/>
  <c r="F56" i="86"/>
  <c r="D56" i="86"/>
  <c r="AB55" i="86"/>
  <c r="X55" i="86"/>
  <c r="V55" i="86"/>
  <c r="T55" i="86"/>
  <c r="R55" i="86"/>
  <c r="P55" i="86"/>
  <c r="N55" i="86"/>
  <c r="L55" i="86"/>
  <c r="J55" i="86"/>
  <c r="F55" i="86"/>
  <c r="D55" i="86"/>
  <c r="AB54" i="86"/>
  <c r="X54" i="86"/>
  <c r="V54" i="86"/>
  <c r="T54" i="86"/>
  <c r="R54" i="86"/>
  <c r="P54" i="86"/>
  <c r="N54" i="86"/>
  <c r="L54" i="86"/>
  <c r="J54" i="86"/>
  <c r="F54" i="86"/>
  <c r="D54" i="86"/>
  <c r="AB53" i="86"/>
  <c r="Z53" i="86"/>
  <c r="X53" i="86"/>
  <c r="V53" i="86"/>
  <c r="T53" i="86"/>
  <c r="R53" i="86"/>
  <c r="P53" i="86"/>
  <c r="N53" i="86"/>
  <c r="L53" i="86"/>
  <c r="J53" i="86"/>
  <c r="F53" i="86"/>
  <c r="D53" i="86"/>
  <c r="AB52" i="86"/>
  <c r="Z52" i="86"/>
  <c r="X52" i="86"/>
  <c r="V52" i="86"/>
  <c r="T52" i="86"/>
  <c r="R52" i="86"/>
  <c r="P52" i="86"/>
  <c r="N52" i="86"/>
  <c r="L52" i="86"/>
  <c r="J52" i="86"/>
  <c r="F52" i="86"/>
  <c r="D52" i="86"/>
  <c r="X51" i="86"/>
  <c r="V51" i="86"/>
  <c r="T51" i="86"/>
  <c r="R51" i="86"/>
  <c r="P51" i="86"/>
  <c r="N51" i="86"/>
  <c r="L51" i="86"/>
  <c r="J51" i="86"/>
  <c r="F51" i="86"/>
  <c r="D51" i="86"/>
  <c r="AB50" i="86"/>
  <c r="X50" i="86"/>
  <c r="V50" i="86"/>
  <c r="T50" i="86"/>
  <c r="R50" i="86"/>
  <c r="P50" i="86"/>
  <c r="N50" i="86"/>
  <c r="L50" i="86"/>
  <c r="J50" i="86"/>
  <c r="F50" i="86"/>
  <c r="D50" i="86"/>
  <c r="AB49" i="86"/>
  <c r="Z49" i="86"/>
  <c r="X49" i="86"/>
  <c r="V49" i="86"/>
  <c r="T49" i="86"/>
  <c r="R49" i="86"/>
  <c r="P49" i="86"/>
  <c r="N49" i="86"/>
  <c r="L49" i="86"/>
  <c r="J49" i="86"/>
  <c r="F49" i="86"/>
  <c r="D49" i="86"/>
  <c r="AB48" i="86"/>
  <c r="Z48" i="86"/>
  <c r="X48" i="86"/>
  <c r="V48" i="86"/>
  <c r="T48" i="86"/>
  <c r="R48" i="86"/>
  <c r="P48" i="86"/>
  <c r="N48" i="86"/>
  <c r="L48" i="86"/>
  <c r="J48" i="86"/>
  <c r="F48" i="86"/>
  <c r="D48" i="86"/>
  <c r="AB47" i="86"/>
  <c r="X47" i="86"/>
  <c r="V47" i="86"/>
  <c r="T47" i="86"/>
  <c r="R47" i="86"/>
  <c r="P47" i="86"/>
  <c r="N47" i="86"/>
  <c r="L47" i="86"/>
  <c r="J47" i="86"/>
  <c r="F47" i="86"/>
  <c r="D47" i="86"/>
  <c r="AB46" i="86"/>
  <c r="Z46" i="86"/>
  <c r="X46" i="86"/>
  <c r="V46" i="86"/>
  <c r="T46" i="86"/>
  <c r="R46" i="86"/>
  <c r="P46" i="86"/>
  <c r="N46" i="86"/>
  <c r="L46" i="86"/>
  <c r="J46" i="86"/>
  <c r="F46" i="86"/>
  <c r="D46" i="86"/>
  <c r="AB45" i="86"/>
  <c r="Z45" i="86"/>
  <c r="X45" i="86"/>
  <c r="V45" i="86"/>
  <c r="T45" i="86"/>
  <c r="R45" i="86"/>
  <c r="P45" i="86"/>
  <c r="N45" i="86"/>
  <c r="L45" i="86"/>
  <c r="J45" i="86"/>
  <c r="F45" i="86"/>
  <c r="D45" i="86"/>
  <c r="AB44" i="86"/>
  <c r="Z44" i="86"/>
  <c r="X44" i="86"/>
  <c r="V44" i="86"/>
  <c r="T44" i="86"/>
  <c r="R44" i="86"/>
  <c r="P44" i="86"/>
  <c r="N44" i="86"/>
  <c r="L44" i="86"/>
  <c r="J44" i="86"/>
  <c r="F44" i="86"/>
  <c r="D44" i="86"/>
  <c r="AB43" i="86"/>
  <c r="Z43" i="86"/>
  <c r="X43" i="86"/>
  <c r="V43" i="86"/>
  <c r="T43" i="86"/>
  <c r="R43" i="86"/>
  <c r="P43" i="86"/>
  <c r="N43" i="86"/>
  <c r="L43" i="86"/>
  <c r="J43" i="86"/>
  <c r="F43" i="86"/>
  <c r="D43" i="86"/>
  <c r="AB42" i="86"/>
  <c r="Z42" i="86"/>
  <c r="X42" i="86"/>
  <c r="V42" i="86"/>
  <c r="T42" i="86"/>
  <c r="R42" i="86"/>
  <c r="P42" i="86"/>
  <c r="N42" i="86"/>
  <c r="L42" i="86"/>
  <c r="J42" i="86"/>
  <c r="F42" i="86"/>
  <c r="D42" i="86"/>
  <c r="AB41" i="86"/>
  <c r="X41" i="86"/>
  <c r="V41" i="86"/>
  <c r="T41" i="86"/>
  <c r="R41" i="86"/>
  <c r="P41" i="86"/>
  <c r="N41" i="86"/>
  <c r="L41" i="86"/>
  <c r="J41" i="86"/>
  <c r="F41" i="86"/>
  <c r="D41" i="86"/>
  <c r="AB40" i="86"/>
  <c r="X40" i="86"/>
  <c r="V40" i="86"/>
  <c r="T40" i="86"/>
  <c r="R40" i="86"/>
  <c r="P40" i="86"/>
  <c r="N40" i="86"/>
  <c r="L40" i="86"/>
  <c r="J40" i="86"/>
  <c r="F40" i="86"/>
  <c r="D40" i="86"/>
  <c r="AB39" i="86"/>
  <c r="X39" i="86"/>
  <c r="V39" i="86"/>
  <c r="T39" i="86"/>
  <c r="R39" i="86"/>
  <c r="P39" i="86"/>
  <c r="N39" i="86"/>
  <c r="L39" i="86"/>
  <c r="J39" i="86"/>
  <c r="F39" i="86"/>
  <c r="D39" i="86"/>
  <c r="AB38" i="86"/>
  <c r="X38" i="86"/>
  <c r="V38" i="86"/>
  <c r="T38" i="86"/>
  <c r="R38" i="86"/>
  <c r="P38" i="86"/>
  <c r="N38" i="86"/>
  <c r="L38" i="86"/>
  <c r="J38" i="86"/>
  <c r="F38" i="86"/>
  <c r="D38" i="86"/>
  <c r="AB37" i="86"/>
  <c r="X37" i="86"/>
  <c r="V37" i="86"/>
  <c r="T37" i="86"/>
  <c r="R37" i="86"/>
  <c r="P37" i="86"/>
  <c r="N37" i="86"/>
  <c r="L37" i="86"/>
  <c r="J37" i="86"/>
  <c r="F37" i="86"/>
  <c r="D37" i="86"/>
  <c r="AB36" i="86"/>
  <c r="X36" i="86"/>
  <c r="V36" i="86"/>
  <c r="T36" i="86"/>
  <c r="R36" i="86"/>
  <c r="P36" i="86"/>
  <c r="N36" i="86"/>
  <c r="L36" i="86"/>
  <c r="J36" i="86"/>
  <c r="F36" i="86"/>
  <c r="D36" i="86"/>
  <c r="AB35" i="86"/>
  <c r="X35" i="86"/>
  <c r="V35" i="86"/>
  <c r="T35" i="86"/>
  <c r="R35" i="86"/>
  <c r="P35" i="86"/>
  <c r="N35" i="86"/>
  <c r="L35" i="86"/>
  <c r="J35" i="86"/>
  <c r="F35" i="86"/>
  <c r="D35" i="86"/>
  <c r="AB34" i="86"/>
  <c r="X34" i="86"/>
  <c r="V34" i="86"/>
  <c r="T34" i="86"/>
  <c r="R34" i="86"/>
  <c r="P34" i="86"/>
  <c r="N34" i="86"/>
  <c r="L34" i="86"/>
  <c r="J34" i="86"/>
  <c r="F34" i="86"/>
  <c r="D34" i="86"/>
  <c r="AB33" i="86"/>
  <c r="Z33" i="86"/>
  <c r="X33" i="86"/>
  <c r="V33" i="86"/>
  <c r="T33" i="86"/>
  <c r="R33" i="86"/>
  <c r="P33" i="86"/>
  <c r="N33" i="86"/>
  <c r="L33" i="86"/>
  <c r="J33" i="86"/>
  <c r="F33" i="86"/>
  <c r="D33" i="86"/>
  <c r="AB32" i="86"/>
  <c r="X32" i="86"/>
  <c r="V32" i="86"/>
  <c r="T32" i="86"/>
  <c r="R32" i="86"/>
  <c r="P32" i="86"/>
  <c r="N32" i="86"/>
  <c r="L32" i="86"/>
  <c r="J32" i="86"/>
  <c r="F32" i="86"/>
  <c r="D32" i="86"/>
  <c r="AB30" i="86"/>
  <c r="X30" i="86"/>
  <c r="V30" i="86"/>
  <c r="R30" i="86"/>
  <c r="P30" i="86"/>
  <c r="N30" i="86"/>
  <c r="L30" i="86"/>
  <c r="J30" i="86"/>
  <c r="F30" i="86"/>
  <c r="D30" i="86"/>
  <c r="AB29" i="86"/>
  <c r="Z29" i="86"/>
  <c r="X29" i="86"/>
  <c r="V29" i="86"/>
  <c r="T29" i="86"/>
  <c r="R29" i="86"/>
  <c r="P29" i="86"/>
  <c r="N29" i="86"/>
  <c r="L29" i="86"/>
  <c r="J29" i="86"/>
  <c r="F29" i="86"/>
  <c r="D29" i="86"/>
  <c r="AB28" i="86"/>
  <c r="Z28" i="86"/>
  <c r="X28" i="86"/>
  <c r="V28" i="86"/>
  <c r="T28" i="86"/>
  <c r="R28" i="86"/>
  <c r="P28" i="86"/>
  <c r="N28" i="86"/>
  <c r="L28" i="86"/>
  <c r="J28" i="86"/>
  <c r="F28" i="86"/>
  <c r="D28" i="86"/>
  <c r="AB27" i="86"/>
  <c r="X27" i="86"/>
  <c r="V27" i="86"/>
  <c r="T27" i="86"/>
  <c r="R27" i="86"/>
  <c r="P27" i="86"/>
  <c r="N27" i="86"/>
  <c r="L27" i="86"/>
  <c r="J27" i="86"/>
  <c r="F27" i="86"/>
  <c r="D27" i="86"/>
  <c r="AB26" i="86"/>
  <c r="X26" i="86"/>
  <c r="T26" i="86"/>
  <c r="R26" i="86"/>
  <c r="P26" i="86"/>
  <c r="N26" i="86"/>
  <c r="L26" i="86"/>
  <c r="J26" i="86"/>
  <c r="F26" i="86"/>
  <c r="D26" i="86"/>
  <c r="AB25" i="86"/>
  <c r="X25" i="86"/>
  <c r="V25" i="86"/>
  <c r="T25" i="86"/>
  <c r="P25" i="86"/>
  <c r="N25" i="86"/>
  <c r="L25" i="86"/>
  <c r="J25" i="86"/>
  <c r="F25" i="86"/>
  <c r="D25" i="86"/>
  <c r="AB24" i="86"/>
  <c r="X24" i="86"/>
  <c r="V24" i="86"/>
  <c r="T24" i="86"/>
  <c r="P24" i="86"/>
  <c r="N24" i="86"/>
  <c r="L24" i="86"/>
  <c r="J24" i="86"/>
  <c r="F24" i="86"/>
  <c r="D24" i="86"/>
  <c r="AB23" i="86"/>
  <c r="X23" i="86"/>
  <c r="V23" i="86"/>
  <c r="T23" i="86"/>
  <c r="R23" i="86"/>
  <c r="P23" i="86"/>
  <c r="N23" i="86"/>
  <c r="L23" i="86"/>
  <c r="J23" i="86"/>
  <c r="F23" i="86"/>
  <c r="D23" i="86"/>
  <c r="AB22" i="86"/>
  <c r="Z22" i="86"/>
  <c r="X22" i="86"/>
  <c r="V22" i="86"/>
  <c r="T22" i="86"/>
  <c r="R22" i="86"/>
  <c r="P22" i="86"/>
  <c r="N22" i="86"/>
  <c r="L22" i="86"/>
  <c r="J22" i="86"/>
  <c r="F22" i="86"/>
  <c r="D22" i="86"/>
  <c r="X20" i="86"/>
  <c r="P20" i="86"/>
  <c r="N20" i="86"/>
  <c r="L20" i="86"/>
  <c r="J20" i="86"/>
  <c r="F20" i="86"/>
  <c r="D20" i="86"/>
  <c r="AB19" i="86"/>
  <c r="Z19" i="86"/>
  <c r="X19" i="86"/>
  <c r="V19" i="86"/>
  <c r="T19" i="86"/>
  <c r="R19" i="86"/>
  <c r="P19" i="86"/>
  <c r="N19" i="86"/>
  <c r="L19" i="86"/>
  <c r="J19" i="86"/>
  <c r="F19" i="86"/>
  <c r="D19" i="86"/>
  <c r="AB18" i="86"/>
  <c r="Z18" i="86"/>
  <c r="X18" i="86"/>
  <c r="V18" i="86"/>
  <c r="T18" i="86"/>
  <c r="R18" i="86"/>
  <c r="P18" i="86"/>
  <c r="N18" i="86"/>
  <c r="L18" i="86"/>
  <c r="J18" i="86"/>
  <c r="F18" i="86"/>
  <c r="D18" i="86"/>
  <c r="AB17" i="86"/>
  <c r="X17" i="86"/>
  <c r="V17" i="86"/>
  <c r="T17" i="86"/>
  <c r="R17" i="86"/>
  <c r="P17" i="86"/>
  <c r="N17" i="86"/>
  <c r="L17" i="86"/>
  <c r="J17" i="86"/>
  <c r="F17" i="86"/>
  <c r="D17" i="86"/>
  <c r="AB16" i="86"/>
  <c r="Z16" i="86"/>
  <c r="X16" i="86"/>
  <c r="V16" i="86"/>
  <c r="T16" i="86"/>
  <c r="R16" i="86"/>
  <c r="P16" i="86"/>
  <c r="N16" i="86"/>
  <c r="J16" i="86"/>
  <c r="F16" i="86"/>
  <c r="D16" i="86"/>
  <c r="AB15" i="86"/>
  <c r="X15" i="86"/>
  <c r="V15" i="86"/>
  <c r="T15" i="86"/>
  <c r="P15" i="86"/>
  <c r="N15" i="86"/>
  <c r="J15" i="86"/>
  <c r="F15" i="86"/>
  <c r="D15" i="86"/>
  <c r="AB14" i="86"/>
  <c r="X14" i="86"/>
  <c r="V14" i="86"/>
  <c r="T14" i="86"/>
  <c r="R14" i="86"/>
  <c r="P14" i="86"/>
  <c r="N14" i="86"/>
  <c r="J14" i="86"/>
  <c r="F14" i="86"/>
  <c r="D14" i="86"/>
  <c r="AB13" i="86"/>
  <c r="X13" i="86"/>
  <c r="V13" i="86"/>
  <c r="T13" i="86"/>
  <c r="R13" i="86"/>
  <c r="P13" i="86"/>
  <c r="N13" i="86"/>
  <c r="J13" i="86"/>
  <c r="F13" i="86"/>
  <c r="D13" i="86"/>
  <c r="AB12" i="86"/>
  <c r="X12" i="86"/>
  <c r="V12" i="86"/>
  <c r="T12" i="86"/>
  <c r="R12" i="86"/>
  <c r="P12" i="86"/>
  <c r="N12" i="86"/>
  <c r="L12" i="86"/>
  <c r="J12" i="86"/>
  <c r="F12" i="86"/>
  <c r="D12" i="86"/>
  <c r="AB11" i="86"/>
  <c r="X11" i="86"/>
  <c r="V11" i="86"/>
  <c r="T11" i="86"/>
  <c r="R11" i="86"/>
  <c r="P11" i="86"/>
  <c r="N11" i="86"/>
  <c r="L11" i="86"/>
  <c r="J11" i="86"/>
  <c r="F11" i="86"/>
  <c r="D11" i="86"/>
  <c r="AB10" i="86"/>
  <c r="X10" i="86"/>
  <c r="V10" i="86"/>
  <c r="T10" i="86"/>
  <c r="R10" i="86"/>
  <c r="P10" i="86"/>
  <c r="N10" i="86"/>
  <c r="L10" i="86"/>
  <c r="F10" i="86"/>
  <c r="D10" i="86"/>
  <c r="AB9" i="86"/>
  <c r="X9" i="86"/>
  <c r="V9" i="86"/>
  <c r="T9" i="86"/>
  <c r="R9" i="86"/>
  <c r="P9" i="86"/>
  <c r="N9" i="86"/>
  <c r="L9" i="86"/>
  <c r="F9" i="86"/>
  <c r="D9" i="86"/>
  <c r="AB7" i="86"/>
  <c r="X7" i="86"/>
  <c r="V7" i="86"/>
  <c r="T7" i="86"/>
  <c r="R7" i="86"/>
  <c r="P7" i="86"/>
  <c r="N7" i="86"/>
  <c r="F7" i="86"/>
  <c r="D7" i="86"/>
  <c r="X6" i="86"/>
  <c r="P6" i="86"/>
  <c r="N6" i="86"/>
  <c r="F6" i="86"/>
  <c r="D6" i="86"/>
  <c r="BE62" i="85"/>
  <c r="BD62" i="85"/>
  <c r="D62" i="85"/>
  <c r="BE61" i="85"/>
  <c r="BD61" i="85"/>
  <c r="D61" i="85"/>
  <c r="BD6" i="85"/>
  <c r="BC6" i="85"/>
  <c r="BB6" i="85"/>
  <c r="BA6" i="85"/>
  <c r="AZ6" i="85"/>
  <c r="AY6" i="85"/>
  <c r="AX6" i="85"/>
  <c r="AW6" i="85"/>
  <c r="AV6" i="85"/>
  <c r="AU6" i="85"/>
  <c r="AT6" i="85"/>
  <c r="AS6" i="85"/>
  <c r="AR6" i="85"/>
  <c r="AQ6" i="85"/>
  <c r="AP6" i="85"/>
  <c r="AO6" i="85"/>
  <c r="AN6" i="85"/>
  <c r="AM6" i="85"/>
  <c r="AL6" i="85"/>
  <c r="AK6" i="85"/>
  <c r="AJ6" i="85"/>
  <c r="AI6" i="85"/>
  <c r="AH6" i="85"/>
  <c r="AG6" i="85"/>
  <c r="AF6" i="85"/>
  <c r="AE6" i="85"/>
  <c r="AD6" i="85"/>
  <c r="AC6" i="85"/>
  <c r="AB6" i="85"/>
  <c r="AA6" i="85"/>
  <c r="Z6" i="85"/>
  <c r="Y6" i="85"/>
  <c r="X6" i="85"/>
  <c r="W6" i="85"/>
  <c r="V6" i="85"/>
  <c r="U6" i="85"/>
  <c r="T6" i="85"/>
  <c r="S6" i="85"/>
  <c r="R6" i="85"/>
  <c r="Q6" i="85"/>
  <c r="P6" i="85"/>
  <c r="O6" i="85"/>
  <c r="N6" i="85"/>
  <c r="M6" i="85"/>
  <c r="L6" i="85"/>
  <c r="K6" i="85"/>
  <c r="J6" i="85"/>
  <c r="I6" i="85"/>
  <c r="H6" i="85"/>
  <c r="G6" i="85"/>
  <c r="F6" i="85"/>
  <c r="E6" i="85"/>
  <c r="D60" i="95"/>
  <c r="D59" i="95"/>
  <c r="D58" i="95"/>
  <c r="D57" i="95"/>
  <c r="D56" i="95"/>
  <c r="D55" i="95"/>
  <c r="D54" i="95"/>
  <c r="D53" i="95"/>
  <c r="D52" i="95"/>
  <c r="D51" i="95"/>
  <c r="D50" i="95"/>
  <c r="D49" i="95"/>
  <c r="D48" i="95"/>
  <c r="D47" i="95"/>
  <c r="D46" i="95"/>
  <c r="D45" i="95"/>
  <c r="D44" i="95"/>
  <c r="D43" i="95"/>
  <c r="D42" i="95"/>
  <c r="D41" i="95"/>
  <c r="D40" i="95"/>
  <c r="D39" i="95"/>
  <c r="D38" i="95"/>
  <c r="D37" i="95"/>
  <c r="D36" i="95"/>
  <c r="D35" i="95"/>
  <c r="D34" i="95"/>
  <c r="D33" i="95"/>
  <c r="D32" i="95"/>
  <c r="D30" i="95"/>
  <c r="D29" i="95"/>
  <c r="D28" i="95"/>
  <c r="D27" i="95"/>
  <c r="D26" i="95"/>
  <c r="D25" i="95"/>
  <c r="D24" i="95"/>
  <c r="D23" i="95"/>
  <c r="D22" i="95"/>
  <c r="D20" i="95"/>
  <c r="D19" i="95"/>
  <c r="D18" i="95"/>
  <c r="D17" i="95"/>
  <c r="D16" i="95"/>
  <c r="D15" i="95"/>
  <c r="D14" i="95"/>
  <c r="D13" i="95"/>
  <c r="D12" i="95"/>
  <c r="D11" i="95"/>
  <c r="D10" i="95"/>
  <c r="D9" i="95"/>
  <c r="D7" i="95"/>
  <c r="Q5" i="96"/>
  <c r="P5" i="96"/>
  <c r="O5" i="96"/>
  <c r="N5" i="96"/>
  <c r="M5" i="96"/>
  <c r="L5" i="96"/>
  <c r="K5" i="96"/>
  <c r="J5" i="96"/>
  <c r="I5" i="96"/>
  <c r="H5" i="96"/>
  <c r="G5" i="96"/>
  <c r="F5" i="91" s="1"/>
  <c r="F5" i="96" l="1"/>
  <c r="E5" i="88" s="1"/>
  <c r="P5" i="86"/>
  <c r="G5" i="88"/>
  <c r="T5" i="86"/>
  <c r="O5" i="88"/>
  <c r="I5" i="90"/>
  <c r="I5" i="91"/>
  <c r="K5" i="88"/>
  <c r="G5" i="91"/>
  <c r="F5" i="86"/>
  <c r="X5" i="86"/>
  <c r="M5" i="91"/>
  <c r="L5" i="88"/>
  <c r="N5" i="88"/>
  <c r="I5" i="89"/>
  <c r="I5" i="88"/>
  <c r="K5" i="89"/>
  <c r="K5" i="91"/>
  <c r="M5" i="89"/>
  <c r="M5" i="88"/>
  <c r="O5" i="91"/>
  <c r="S5" i="90"/>
  <c r="G5" i="90"/>
  <c r="G5" i="89"/>
  <c r="K5" i="90"/>
  <c r="Q5" i="90"/>
  <c r="O5" i="89"/>
  <c r="L5" i="90"/>
  <c r="N5" i="86"/>
  <c r="F5" i="88"/>
  <c r="T5" i="90"/>
  <c r="R5" i="90"/>
  <c r="H5" i="90"/>
  <c r="H5" i="89"/>
  <c r="L5" i="89"/>
  <c r="L5" i="91"/>
  <c r="R5" i="86"/>
  <c r="J5" i="86"/>
  <c r="H5" i="86"/>
  <c r="L5" i="86"/>
  <c r="H5" i="88"/>
  <c r="J5" i="91"/>
  <c r="P5" i="88"/>
  <c r="P5" i="91"/>
  <c r="V5" i="86"/>
  <c r="H5" i="91"/>
  <c r="J5" i="90"/>
  <c r="F5" i="89"/>
  <c r="J5" i="89"/>
  <c r="N5" i="91"/>
  <c r="P5" i="89"/>
  <c r="N5" i="89"/>
  <c r="Z5" i="86"/>
  <c r="J5" i="88"/>
  <c r="F5" i="90"/>
  <c r="E5" i="89" l="1"/>
  <c r="E5" i="91"/>
  <c r="E5" i="90"/>
  <c r="N26" i="96" l="1"/>
  <c r="N30" i="96"/>
  <c r="G35" i="96"/>
  <c r="G39" i="96"/>
  <c r="G51" i="96"/>
  <c r="G55" i="96"/>
  <c r="G42" i="96"/>
  <c r="H7" i="96" l="1"/>
  <c r="H28" i="96"/>
  <c r="M19" i="96"/>
  <c r="G48" i="96"/>
  <c r="G44" i="96"/>
  <c r="G53" i="96"/>
  <c r="G49" i="96"/>
  <c r="G41" i="96"/>
  <c r="G29" i="96"/>
  <c r="G18" i="96"/>
  <c r="O27" i="96"/>
  <c r="H34" i="96"/>
  <c r="F55" i="96"/>
  <c r="F47" i="96"/>
  <c r="F39" i="96"/>
  <c r="F35" i="96"/>
  <c r="O19" i="96"/>
  <c r="F57" i="96"/>
  <c r="F49" i="96"/>
  <c r="F41" i="96"/>
  <c r="G19" i="96"/>
  <c r="H18" i="96"/>
  <c r="I57" i="96"/>
  <c r="I49" i="96"/>
  <c r="I41" i="96"/>
  <c r="I19" i="96"/>
  <c r="I54" i="96"/>
  <c r="I46" i="96"/>
  <c r="I27" i="96"/>
  <c r="K20" i="96"/>
  <c r="L61" i="96"/>
  <c r="L35" i="96"/>
  <c r="M54" i="96"/>
  <c r="M46" i="96"/>
  <c r="M34" i="96"/>
  <c r="M13" i="96"/>
  <c r="N59" i="96"/>
  <c r="N51" i="96"/>
  <c r="N43" i="96"/>
  <c r="N35" i="96"/>
  <c r="Q56" i="96"/>
  <c r="Q44" i="96"/>
  <c r="Q40" i="96"/>
  <c r="F59" i="96"/>
  <c r="F51" i="96"/>
  <c r="F43" i="96"/>
  <c r="F58" i="96"/>
  <c r="F54" i="96"/>
  <c r="F50" i="96"/>
  <c r="F46" i="96"/>
  <c r="F42" i="96"/>
  <c r="F38" i="96"/>
  <c r="F28" i="96"/>
  <c r="F45" i="96"/>
  <c r="F19" i="96"/>
  <c r="G34" i="96"/>
  <c r="G20" i="96"/>
  <c r="H20" i="96"/>
  <c r="I53" i="96"/>
  <c r="I45" i="96"/>
  <c r="I37" i="96"/>
  <c r="I58" i="96"/>
  <c r="I50" i="96"/>
  <c r="I42" i="96"/>
  <c r="M58" i="96"/>
  <c r="M50" i="96"/>
  <c r="M42" i="96"/>
  <c r="M38" i="96"/>
  <c r="N55" i="96"/>
  <c r="N47" i="96"/>
  <c r="N39" i="96"/>
  <c r="O18" i="96"/>
  <c r="O34" i="96"/>
  <c r="O13" i="96"/>
  <c r="Q60" i="96"/>
  <c r="Q52" i="96"/>
  <c r="Q48" i="96"/>
  <c r="Q36" i="96"/>
  <c r="H59" i="96"/>
  <c r="H55" i="96"/>
  <c r="H30" i="96"/>
  <c r="H26" i="96"/>
  <c r="H24" i="96"/>
  <c r="H19" i="96"/>
  <c r="H29" i="96"/>
  <c r="H27" i="96"/>
  <c r="H25" i="96"/>
  <c r="I59" i="96"/>
  <c r="I55" i="96"/>
  <c r="I51" i="96"/>
  <c r="I47" i="96"/>
  <c r="I43" i="96"/>
  <c r="I39" i="96"/>
  <c r="I35" i="96"/>
  <c r="I60" i="96"/>
  <c r="I56" i="96"/>
  <c r="I52" i="96"/>
  <c r="I48" i="96"/>
  <c r="I44" i="96"/>
  <c r="I36" i="96"/>
  <c r="I29" i="96"/>
  <c r="I25" i="96"/>
  <c r="I28" i="96"/>
  <c r="I26" i="96"/>
  <c r="I24" i="96"/>
  <c r="K18" i="96"/>
  <c r="K55" i="96"/>
  <c r="K13" i="96"/>
  <c r="M60" i="96"/>
  <c r="M56" i="96"/>
  <c r="M52" i="96"/>
  <c r="M48" i="96"/>
  <c r="M44" i="96"/>
  <c r="M40" i="96"/>
  <c r="M36" i="96"/>
  <c r="N57" i="96"/>
  <c r="N53" i="96"/>
  <c r="N49" i="96"/>
  <c r="N45" i="96"/>
  <c r="N41" i="96"/>
  <c r="N37" i="96"/>
  <c r="N19" i="96"/>
  <c r="O20" i="96"/>
  <c r="P29" i="96"/>
  <c r="Q28" i="96"/>
  <c r="Q58" i="96"/>
  <c r="Q54" i="96"/>
  <c r="Q50" i="96"/>
  <c r="Q46" i="96"/>
  <c r="Q42" i="96"/>
  <c r="Q38" i="96"/>
  <c r="Q34" i="96"/>
  <c r="Q13" i="96"/>
  <c r="F60" i="96"/>
  <c r="F56" i="96"/>
  <c r="F52" i="96"/>
  <c r="F48" i="96"/>
  <c r="F44" i="96"/>
  <c r="F40" i="96"/>
  <c r="F36" i="96"/>
  <c r="F25" i="96"/>
  <c r="F13" i="96"/>
  <c r="K39" i="96" l="1"/>
  <c r="F34" i="96"/>
  <c r="G50" i="96"/>
  <c r="G54" i="96"/>
  <c r="G37" i="96"/>
  <c r="G45" i="96"/>
  <c r="I38" i="96"/>
  <c r="G27" i="96"/>
  <c r="H51" i="96"/>
  <c r="H43" i="96"/>
  <c r="O38" i="96"/>
  <c r="O46" i="96"/>
  <c r="O54" i="96"/>
  <c r="O42" i="96"/>
  <c r="O50" i="96"/>
  <c r="O58" i="96"/>
  <c r="K47" i="96"/>
  <c r="H39" i="96"/>
  <c r="H47" i="96"/>
  <c r="H35" i="96"/>
  <c r="G25" i="96"/>
  <c r="G46" i="96"/>
  <c r="G58" i="96"/>
  <c r="G28" i="96"/>
  <c r="G24" i="96"/>
  <c r="G43" i="96"/>
  <c r="M41" i="96"/>
  <c r="M49" i="96"/>
  <c r="M57" i="96"/>
  <c r="O24" i="96"/>
  <c r="K35" i="96"/>
  <c r="K43" i="96"/>
  <c r="K51" i="96"/>
  <c r="K59" i="96"/>
  <c r="M37" i="96"/>
  <c r="M45" i="96"/>
  <c r="M53" i="96"/>
  <c r="P13" i="96"/>
  <c r="J26" i="96"/>
  <c r="Q26" i="96"/>
  <c r="Q30" i="96"/>
  <c r="N18" i="96"/>
  <c r="L20" i="96"/>
  <c r="G30" i="96"/>
  <c r="J29" i="96"/>
  <c r="I30" i="96"/>
  <c r="G36" i="96"/>
  <c r="G40" i="96"/>
  <c r="G56" i="96"/>
  <c r="I40" i="96"/>
  <c r="G17" i="96"/>
  <c r="N20" i="96"/>
  <c r="L18" i="96"/>
  <c r="G26" i="96"/>
  <c r="I20" i="96"/>
  <c r="H37" i="96"/>
  <c r="H45" i="96"/>
  <c r="H53" i="96"/>
  <c r="G38" i="96"/>
  <c r="G52" i="96"/>
  <c r="G60" i="96"/>
  <c r="F10" i="96"/>
  <c r="F29" i="96"/>
  <c r="Q12" i="96"/>
  <c r="Q27" i="96"/>
  <c r="Q24" i="96"/>
  <c r="N40" i="96"/>
  <c r="N44" i="96"/>
  <c r="N48" i="96"/>
  <c r="N52" i="96"/>
  <c r="N56" i="96"/>
  <c r="N60" i="96"/>
  <c r="N17" i="96"/>
  <c r="L12" i="96"/>
  <c r="J12" i="96"/>
  <c r="J17" i="96"/>
  <c r="Q29" i="96"/>
  <c r="P12" i="96"/>
  <c r="Q17" i="96"/>
  <c r="M27" i="96"/>
  <c r="F12" i="96"/>
  <c r="F24" i="96"/>
  <c r="F27" i="96"/>
  <c r="Q25" i="96"/>
  <c r="N42" i="96"/>
  <c r="N50" i="96"/>
  <c r="N58" i="96"/>
  <c r="G12" i="96"/>
  <c r="M15" i="96"/>
  <c r="J15" i="96"/>
  <c r="K15" i="96"/>
  <c r="I16" i="96"/>
  <c r="I18" i="96"/>
  <c r="F15" i="96"/>
  <c r="F37" i="96"/>
  <c r="O10" i="96"/>
  <c r="P23" i="96"/>
  <c r="P17" i="96"/>
  <c r="N12" i="96"/>
  <c r="M12" i="96"/>
  <c r="M25" i="96"/>
  <c r="M29" i="96"/>
  <c r="K12" i="96"/>
  <c r="K10" i="96"/>
  <c r="L17" i="96"/>
  <c r="G13" i="96"/>
  <c r="N38" i="96"/>
  <c r="N46" i="96"/>
  <c r="N54" i="96"/>
  <c r="L13" i="96"/>
  <c r="J13" i="96"/>
  <c r="K17" i="96"/>
  <c r="I12" i="96"/>
  <c r="I34" i="96"/>
  <c r="G10" i="96"/>
  <c r="F53" i="96"/>
  <c r="O12" i="96"/>
  <c r="O17" i="96"/>
  <c r="I17" i="96"/>
  <c r="N16" i="96"/>
  <c r="K16" i="96"/>
  <c r="Q15" i="96" l="1"/>
  <c r="Q7" i="96"/>
  <c r="H15" i="96"/>
  <c r="H12" i="96"/>
  <c r="G16" i="96"/>
  <c r="O56" i="96"/>
  <c r="O48" i="96"/>
  <c r="O40" i="96"/>
  <c r="O29" i="96"/>
  <c r="O60" i="96"/>
  <c r="O52" i="96"/>
  <c r="O44" i="96"/>
  <c r="O36" i="96"/>
  <c r="O25" i="96"/>
  <c r="N28" i="96"/>
  <c r="N24" i="96"/>
  <c r="K37" i="96"/>
  <c r="K53" i="96"/>
  <c r="H49" i="96"/>
  <c r="H57" i="96"/>
  <c r="H41" i="96"/>
  <c r="K45" i="96"/>
  <c r="O16" i="96"/>
  <c r="J23" i="96"/>
  <c r="H13" i="96"/>
  <c r="F16" i="96"/>
  <c r="J25" i="96"/>
  <c r="P19" i="96"/>
  <c r="L53" i="96"/>
  <c r="L45" i="96"/>
  <c r="L37" i="96"/>
  <c r="L57" i="96"/>
  <c r="L49" i="96"/>
  <c r="L41" i="96"/>
  <c r="K57" i="96"/>
  <c r="K49" i="96"/>
  <c r="K41" i="96"/>
  <c r="J30" i="96"/>
  <c r="I13" i="96"/>
  <c r="H56" i="96"/>
  <c r="H48" i="96"/>
  <c r="H40" i="96"/>
  <c r="H60" i="96"/>
  <c r="H52" i="96"/>
  <c r="H44" i="96"/>
  <c r="H36" i="96"/>
  <c r="G57" i="96"/>
  <c r="O15" i="96"/>
  <c r="G59" i="96"/>
  <c r="J54" i="96"/>
  <c r="J46" i="96"/>
  <c r="J38" i="96"/>
  <c r="K54" i="96"/>
  <c r="K46" i="96"/>
  <c r="K38" i="96"/>
  <c r="L24" i="96"/>
  <c r="M18" i="96"/>
  <c r="N27" i="96"/>
  <c r="P57" i="96"/>
  <c r="P49" i="96"/>
  <c r="P41" i="96"/>
  <c r="P58" i="96"/>
  <c r="P50" i="96"/>
  <c r="P42" i="96"/>
  <c r="Q55" i="96"/>
  <c r="Q47" i="96"/>
  <c r="Q39" i="96"/>
  <c r="H58" i="96"/>
  <c r="H50" i="96"/>
  <c r="H42" i="96"/>
  <c r="L55" i="96"/>
  <c r="L47" i="96"/>
  <c r="L39" i="96"/>
  <c r="J60" i="96"/>
  <c r="J52" i="96"/>
  <c r="J44" i="96"/>
  <c r="J36" i="96"/>
  <c r="K56" i="96"/>
  <c r="K48" i="96"/>
  <c r="K40" i="96"/>
  <c r="N29" i="96"/>
  <c r="M20" i="96"/>
  <c r="O53" i="96"/>
  <c r="O45" i="96"/>
  <c r="O37" i="96"/>
  <c r="P59" i="96"/>
  <c r="P51" i="96"/>
  <c r="P43" i="96"/>
  <c r="P35" i="96"/>
  <c r="P60" i="96"/>
  <c r="P52" i="96"/>
  <c r="P44" i="96"/>
  <c r="P36" i="96"/>
  <c r="Q53" i="96"/>
  <c r="Q45" i="96"/>
  <c r="Q37" i="96"/>
  <c r="J58" i="96"/>
  <c r="J50" i="96"/>
  <c r="J42" i="96"/>
  <c r="J34" i="96"/>
  <c r="K58" i="96"/>
  <c r="K50" i="96"/>
  <c r="K42" i="96"/>
  <c r="K34" i="96"/>
  <c r="L28" i="96"/>
  <c r="N34" i="96"/>
  <c r="P53" i="96"/>
  <c r="P45" i="96"/>
  <c r="P37" i="96"/>
  <c r="P54" i="96"/>
  <c r="P46" i="96"/>
  <c r="P38" i="96"/>
  <c r="P27" i="96"/>
  <c r="Q59" i="96"/>
  <c r="Q51" i="96"/>
  <c r="Q43" i="96"/>
  <c r="Q35" i="96"/>
  <c r="J59" i="96"/>
  <c r="J24" i="96"/>
  <c r="L60" i="96"/>
  <c r="L52" i="96"/>
  <c r="L44" i="96"/>
  <c r="L36" i="96"/>
  <c r="L25" i="96"/>
  <c r="J57" i="96"/>
  <c r="J49" i="96"/>
  <c r="J41" i="96"/>
  <c r="J19" i="96"/>
  <c r="K25" i="96"/>
  <c r="M24" i="96"/>
  <c r="O26" i="96"/>
  <c r="P15" i="96"/>
  <c r="O57" i="96"/>
  <c r="O49" i="96"/>
  <c r="O41" i="96"/>
  <c r="P55" i="96"/>
  <c r="P47" i="96"/>
  <c r="P39" i="96"/>
  <c r="P56" i="96"/>
  <c r="P48" i="96"/>
  <c r="P40" i="96"/>
  <c r="P25" i="96"/>
  <c r="Q57" i="96"/>
  <c r="Q49" i="96"/>
  <c r="Q41" i="96"/>
  <c r="Q19" i="96"/>
  <c r="L54" i="96"/>
  <c r="L46" i="96"/>
  <c r="L38" i="96"/>
  <c r="L27" i="96"/>
  <c r="M26" i="96"/>
  <c r="O28" i="96"/>
  <c r="M59" i="96"/>
  <c r="M51" i="96"/>
  <c r="M43" i="96"/>
  <c r="M35" i="96"/>
  <c r="K19" i="96"/>
  <c r="K24" i="96"/>
  <c r="J18" i="96"/>
  <c r="M30" i="96"/>
  <c r="M55" i="96"/>
  <c r="M47" i="96"/>
  <c r="M39" i="96"/>
  <c r="N13" i="96"/>
  <c r="L33" i="96"/>
  <c r="L23" i="96"/>
  <c r="K26" i="96"/>
  <c r="J55" i="96"/>
  <c r="J47" i="96"/>
  <c r="J39" i="96"/>
  <c r="J27" i="96"/>
  <c r="K27" i="96"/>
  <c r="P26" i="96"/>
  <c r="F20" i="96"/>
  <c r="J28" i="96"/>
  <c r="J20" i="96"/>
  <c r="L15" i="96"/>
  <c r="L19" i="96"/>
  <c r="L56" i="96"/>
  <c r="L48" i="96"/>
  <c r="L40" i="96"/>
  <c r="L29" i="96"/>
  <c r="J53" i="96"/>
  <c r="J45" i="96"/>
  <c r="J37" i="96"/>
  <c r="K29" i="96"/>
  <c r="L26" i="96"/>
  <c r="M28" i="96"/>
  <c r="O30" i="96"/>
  <c r="P28" i="96"/>
  <c r="P20" i="96"/>
  <c r="Q18" i="96"/>
  <c r="F18" i="96"/>
  <c r="K30" i="96"/>
  <c r="L58" i="96"/>
  <c r="L50" i="96"/>
  <c r="L42" i="96"/>
  <c r="J51" i="96"/>
  <c r="J43" i="96"/>
  <c r="J35" i="96"/>
  <c r="K28" i="96"/>
  <c r="P30" i="96"/>
  <c r="P18" i="96"/>
  <c r="Q20" i="96"/>
  <c r="H54" i="96"/>
  <c r="H46" i="96"/>
  <c r="H38" i="96"/>
  <c r="L59" i="96"/>
  <c r="L51" i="96"/>
  <c r="L43" i="96"/>
  <c r="J56" i="96"/>
  <c r="J48" i="96"/>
  <c r="J40" i="96"/>
  <c r="K60" i="96"/>
  <c r="K52" i="96"/>
  <c r="K44" i="96"/>
  <c r="K36" i="96"/>
  <c r="L30" i="96"/>
  <c r="N25" i="96"/>
  <c r="P24" i="96"/>
  <c r="O59" i="96"/>
  <c r="O51" i="96"/>
  <c r="O43" i="96"/>
  <c r="O35" i="96"/>
  <c r="O55" i="96"/>
  <c r="O47" i="96"/>
  <c r="O39" i="96"/>
  <c r="H33" i="96"/>
  <c r="P10" i="96"/>
  <c r="J11" i="96"/>
  <c r="N11" i="96"/>
  <c r="F26" i="96"/>
  <c r="H23" i="96"/>
  <c r="J10" i="96"/>
  <c r="N23" i="96"/>
  <c r="N15" i="96"/>
  <c r="P11" i="96"/>
  <c r="G23" i="96"/>
  <c r="H17" i="96"/>
  <c r="Q11" i="96"/>
  <c r="I10" i="96"/>
  <c r="J16" i="96"/>
  <c r="M11" i="96"/>
  <c r="N61" i="96"/>
  <c r="P33" i="96"/>
  <c r="F17" i="96"/>
  <c r="F30" i="96"/>
  <c r="M17" i="96"/>
  <c r="N14" i="96"/>
  <c r="I23" i="96"/>
  <c r="F31" i="96"/>
  <c r="M14" i="96" l="1"/>
  <c r="J14" i="96"/>
  <c r="K14" i="96"/>
  <c r="Q16" i="96"/>
  <c r="I14" i="96"/>
  <c r="H31" i="96"/>
  <c r="Q10" i="96"/>
  <c r="P61" i="96"/>
  <c r="M10" i="96"/>
  <c r="L10" i="96"/>
  <c r="G7" i="96"/>
  <c r="G15" i="96"/>
  <c r="M16" i="96"/>
  <c r="H61" i="96"/>
  <c r="M31" i="96"/>
  <c r="L14" i="96"/>
  <c r="P16" i="96"/>
  <c r="Q31" i="96"/>
  <c r="I15" i="96"/>
  <c r="L16" i="96"/>
  <c r="H10" i="96"/>
  <c r="G61" i="96"/>
  <c r="P14" i="96"/>
  <c r="H16" i="96"/>
  <c r="I33" i="96"/>
  <c r="M33" i="96"/>
  <c r="N36" i="96"/>
  <c r="F33" i="96"/>
  <c r="I11" i="96"/>
  <c r="K11" i="96"/>
  <c r="Q33" i="96"/>
  <c r="O31" i="96"/>
  <c r="K23" i="96"/>
  <c r="N33" i="96"/>
  <c r="N10" i="96"/>
  <c r="L11" i="96"/>
  <c r="H11" i="96"/>
  <c r="F11" i="96"/>
  <c r="F23" i="96"/>
  <c r="O11" i="96"/>
  <c r="O23" i="96"/>
  <c r="K33" i="96"/>
  <c r="Q23" i="96"/>
  <c r="M23" i="96"/>
  <c r="G33" i="96"/>
  <c r="F14" i="96"/>
  <c r="J33" i="96"/>
  <c r="O33" i="96"/>
  <c r="G11" i="96"/>
  <c r="M61" i="96" l="1"/>
  <c r="O61" i="96"/>
  <c r="P7" i="96"/>
  <c r="Q14" i="96"/>
  <c r="F61" i="96"/>
  <c r="J7" i="96"/>
  <c r="K31" i="96"/>
  <c r="J61" i="96"/>
  <c r="G14" i="96"/>
  <c r="D52" i="85"/>
  <c r="D48" i="85"/>
  <c r="D53" i="85"/>
  <c r="E36" i="95"/>
  <c r="D53" i="96"/>
  <c r="E48" i="95"/>
  <c r="D54" i="96"/>
  <c r="K61" i="96"/>
  <c r="Q61" i="96"/>
  <c r="L7" i="96"/>
  <c r="I61" i="96"/>
  <c r="M7" i="96"/>
  <c r="O14" i="96"/>
  <c r="K7" i="96"/>
  <c r="I7" i="96"/>
  <c r="H14" i="96"/>
  <c r="D36" i="85"/>
  <c r="D37" i="96"/>
  <c r="E52" i="95"/>
  <c r="D49" i="96"/>
  <c r="E53" i="95"/>
  <c r="P34" i="96"/>
  <c r="L34" i="96"/>
  <c r="J31" i="96" l="1"/>
  <c r="N7" i="96"/>
  <c r="N31" i="96"/>
  <c r="D42" i="85"/>
  <c r="D50" i="85"/>
  <c r="D18" i="85"/>
  <c r="D41" i="85"/>
  <c r="D58" i="85"/>
  <c r="D46" i="85"/>
  <c r="D34" i="85"/>
  <c r="D56" i="85"/>
  <c r="D54" i="85"/>
  <c r="D59" i="85"/>
  <c r="D26" i="85"/>
  <c r="D33" i="85"/>
  <c r="E42" i="95"/>
  <c r="D51" i="96"/>
  <c r="E40" i="95"/>
  <c r="D45" i="96"/>
  <c r="E18" i="95"/>
  <c r="E19" i="95"/>
  <c r="D42" i="96"/>
  <c r="E23" i="95"/>
  <c r="D59" i="96"/>
  <c r="E37" i="95"/>
  <c r="D47" i="96"/>
  <c r="E55" i="95"/>
  <c r="D35" i="96"/>
  <c r="D57" i="96"/>
  <c r="E54" i="95"/>
  <c r="D13" i="96"/>
  <c r="E57" i="95"/>
  <c r="E59" i="95"/>
  <c r="E29" i="95"/>
  <c r="D27" i="96"/>
  <c r="E25" i="95"/>
  <c r="D34" i="96"/>
  <c r="M8" i="96"/>
  <c r="M21" i="96"/>
  <c r="O7" i="96"/>
  <c r="I31" i="96"/>
  <c r="H21" i="96"/>
  <c r="H8" i="96"/>
  <c r="Q21" i="96"/>
  <c r="J21" i="96"/>
  <c r="Q8" i="96"/>
  <c r="G31" i="96"/>
  <c r="N21" i="96"/>
  <c r="D40" i="85"/>
  <c r="D44" i="85"/>
  <c r="D19" i="85"/>
  <c r="D23" i="85"/>
  <c r="D37" i="85"/>
  <c r="D55" i="85"/>
  <c r="D12" i="85"/>
  <c r="D57" i="85"/>
  <c r="D29" i="85"/>
  <c r="D25" i="85"/>
  <c r="D43" i="96"/>
  <c r="E50" i="95"/>
  <c r="D41" i="96"/>
  <c r="E44" i="95"/>
  <c r="D19" i="96"/>
  <c r="D20" i="96"/>
  <c r="E41" i="95"/>
  <c r="D24" i="96"/>
  <c r="E58" i="95"/>
  <c r="D38" i="96"/>
  <c r="E46" i="95"/>
  <c r="D56" i="96"/>
  <c r="E34" i="95"/>
  <c r="E56" i="95"/>
  <c r="D55" i="96"/>
  <c r="E12" i="95"/>
  <c r="D58" i="96"/>
  <c r="D60" i="96"/>
  <c r="D30" i="96"/>
  <c r="E26" i="95"/>
  <c r="D26" i="96"/>
  <c r="E33" i="95"/>
  <c r="K21" i="96" l="1"/>
  <c r="P31" i="96"/>
  <c r="D47" i="85"/>
  <c r="D35" i="85"/>
  <c r="D43" i="85"/>
  <c r="D17" i="85"/>
  <c r="D51" i="85"/>
  <c r="D46" i="96"/>
  <c r="E43" i="95"/>
  <c r="D48" i="96"/>
  <c r="E39" i="95"/>
  <c r="D18" i="96"/>
  <c r="E38" i="95"/>
  <c r="D28" i="96"/>
  <c r="E51" i="95"/>
  <c r="D36" i="96"/>
  <c r="E28" i="95"/>
  <c r="D12" i="96"/>
  <c r="D50" i="96"/>
  <c r="I21" i="96"/>
  <c r="G21" i="96"/>
  <c r="O21" i="96"/>
  <c r="G8" i="96"/>
  <c r="N8" i="96"/>
  <c r="K8" i="96"/>
  <c r="O8" i="96"/>
  <c r="L31" i="96"/>
  <c r="I8" i="96"/>
  <c r="J8" i="96"/>
  <c r="D49" i="85"/>
  <c r="D45" i="85"/>
  <c r="D27" i="85"/>
  <c r="D28" i="85"/>
  <c r="D39" i="85"/>
  <c r="D38" i="85"/>
  <c r="E45" i="95"/>
  <c r="D44" i="96"/>
  <c r="E47" i="95"/>
  <c r="D40" i="96"/>
  <c r="E17" i="95"/>
  <c r="D39" i="96"/>
  <c r="E27" i="95"/>
  <c r="D52" i="96"/>
  <c r="E35" i="95"/>
  <c r="D29" i="96"/>
  <c r="E11" i="95"/>
  <c r="F7" i="96"/>
  <c r="E49" i="95"/>
  <c r="D10" i="85" l="1"/>
  <c r="F21" i="96"/>
  <c r="E24" i="95"/>
  <c r="D10" i="96"/>
  <c r="D11" i="96"/>
  <c r="E22" i="95"/>
  <c r="D15" i="96"/>
  <c r="E60" i="95"/>
  <c r="F8" i="96"/>
  <c r="E15" i="95"/>
  <c r="P21" i="96"/>
  <c r="L21" i="96"/>
  <c r="L8" i="96"/>
  <c r="P8" i="96"/>
  <c r="D22" i="85"/>
  <c r="D24" i="85"/>
  <c r="D7" i="96"/>
  <c r="E36" i="96" s="1"/>
  <c r="D25" i="96"/>
  <c r="E9" i="95"/>
  <c r="E10" i="95"/>
  <c r="D23" i="96"/>
  <c r="E14" i="95"/>
  <c r="D61" i="96"/>
  <c r="D16" i="96"/>
  <c r="E25" i="96" l="1"/>
  <c r="E16" i="96"/>
  <c r="E23" i="96"/>
  <c r="D9" i="85"/>
  <c r="D60" i="85"/>
  <c r="D16" i="85"/>
  <c r="E7" i="96"/>
  <c r="E37" i="96"/>
  <c r="E49" i="96"/>
  <c r="E26" i="96"/>
  <c r="E19" i="96"/>
  <c r="E27" i="96"/>
  <c r="E42" i="96"/>
  <c r="E38" i="96"/>
  <c r="E41" i="96"/>
  <c r="E34" i="96"/>
  <c r="E55" i="96"/>
  <c r="E24" i="96"/>
  <c r="E43" i="96"/>
  <c r="E47" i="96"/>
  <c r="E45" i="96"/>
  <c r="E30" i="96"/>
  <c r="E20" i="96"/>
  <c r="E13" i="96"/>
  <c r="E35" i="96"/>
  <c r="E39" i="96"/>
  <c r="D31" i="96"/>
  <c r="E31" i="96" s="1"/>
  <c r="E13" i="95"/>
  <c r="E16" i="95"/>
  <c r="D33" i="96"/>
  <c r="E33" i="96" s="1"/>
  <c r="E48" i="96"/>
  <c r="E28" i="96"/>
  <c r="E11" i="96"/>
  <c r="E10" i="96"/>
  <c r="AB5" i="86"/>
  <c r="E40" i="96"/>
  <c r="D11" i="85"/>
  <c r="D32" i="85"/>
  <c r="E46" i="96"/>
  <c r="E29" i="96"/>
  <c r="E30" i="95"/>
  <c r="D14" i="96"/>
  <c r="E14" i="96" s="1"/>
  <c r="D17" i="96"/>
  <c r="E17" i="96" s="1"/>
  <c r="E32" i="95"/>
  <c r="E18" i="96"/>
  <c r="E12" i="96"/>
  <c r="E15" i="96"/>
  <c r="E44" i="96"/>
  <c r="D13" i="85" l="1"/>
  <c r="D15" i="85"/>
  <c r="D8" i="96"/>
  <c r="D21" i="96"/>
  <c r="AB51" i="86"/>
  <c r="D14" i="85"/>
  <c r="D30" i="85"/>
  <c r="E7" i="95"/>
  <c r="E20" i="95"/>
  <c r="AB20" i="86" l="1"/>
  <c r="E21" i="96"/>
  <c r="I7" i="91"/>
  <c r="L7" i="91"/>
  <c r="D20" i="85"/>
  <c r="E8" i="96"/>
  <c r="K7" i="91" l="1"/>
  <c r="D7" i="85"/>
  <c r="H7" i="91"/>
  <c r="AB6" i="86"/>
  <c r="AC20" i="86" s="1"/>
  <c r="J7" i="91"/>
  <c r="D6" i="85" l="1"/>
  <c r="G65" i="91"/>
  <c r="G7" i="91"/>
  <c r="E7" i="91"/>
  <c r="F65" i="91"/>
  <c r="F7" i="91"/>
  <c r="AC45" i="86"/>
  <c r="AC13" i="86"/>
  <c r="AC55" i="86"/>
  <c r="AC22" i="86"/>
  <c r="AC48" i="86"/>
  <c r="AC9" i="86"/>
  <c r="AC10" i="86"/>
  <c r="AC38" i="86"/>
  <c r="AC14" i="86"/>
  <c r="AC35" i="86"/>
  <c r="AC12" i="86"/>
  <c r="AC28" i="86"/>
  <c r="AC19" i="86"/>
  <c r="AC25" i="86"/>
  <c r="AC29" i="86"/>
  <c r="AC30" i="86"/>
  <c r="AC56" i="86"/>
  <c r="AC57" i="86"/>
  <c r="AC7" i="86"/>
  <c r="AC39" i="86"/>
  <c r="AC43" i="86"/>
  <c r="AC53" i="86"/>
  <c r="AC60" i="86"/>
  <c r="AC17" i="86"/>
  <c r="AC32" i="86"/>
  <c r="AC33" i="86"/>
  <c r="AC50" i="86"/>
  <c r="AC49" i="86"/>
  <c r="AC54" i="86"/>
  <c r="AC6" i="86"/>
  <c r="AC46" i="86"/>
  <c r="AC23" i="86"/>
  <c r="AC18" i="86"/>
  <c r="AC44" i="86"/>
  <c r="AC24" i="86"/>
  <c r="AC11" i="86"/>
  <c r="AC58" i="86"/>
  <c r="AC42" i="86"/>
  <c r="AC26" i="86"/>
  <c r="AC59" i="86"/>
  <c r="AC15" i="86"/>
  <c r="AC27" i="86"/>
  <c r="AC36" i="86"/>
  <c r="AC52" i="86"/>
  <c r="AC16" i="86"/>
  <c r="AC47" i="86"/>
  <c r="AC34" i="86"/>
  <c r="AC40" i="86"/>
  <c r="AC41" i="86"/>
  <c r="AC37" i="86"/>
  <c r="AC51" i="86"/>
  <c r="BE6" i="85" l="1"/>
  <c r="H6" i="86"/>
  <c r="E65" i="91"/>
  <c r="I6" i="86" l="1"/>
  <c r="D7" i="91"/>
  <c r="Z15" i="86" l="1"/>
  <c r="Z14" i="86"/>
  <c r="Z13" i="86"/>
  <c r="Z60" i="86"/>
  <c r="M16" i="89" l="1"/>
  <c r="M24" i="89"/>
  <c r="M34" i="89"/>
  <c r="M42" i="89"/>
  <c r="M50" i="89"/>
  <c r="M58" i="89"/>
  <c r="N16" i="89"/>
  <c r="N24" i="89"/>
  <c r="N34" i="89"/>
  <c r="N42" i="89"/>
  <c r="N50" i="89"/>
  <c r="N58" i="89"/>
  <c r="O16" i="89"/>
  <c r="O24" i="89"/>
  <c r="O34" i="89"/>
  <c r="O42" i="89"/>
  <c r="O50" i="89"/>
  <c r="O58" i="89"/>
  <c r="P16" i="89"/>
  <c r="P24" i="89"/>
  <c r="P34" i="89"/>
  <c r="P42" i="89"/>
  <c r="P50" i="89"/>
  <c r="P58" i="89"/>
  <c r="M12" i="89"/>
  <c r="M25" i="89"/>
  <c r="M35" i="89"/>
  <c r="M43" i="89"/>
  <c r="M51" i="89"/>
  <c r="M59" i="89"/>
  <c r="N12" i="89"/>
  <c r="N25" i="89"/>
  <c r="N35" i="89"/>
  <c r="N43" i="89"/>
  <c r="N51" i="89"/>
  <c r="N59" i="89"/>
  <c r="O12" i="89"/>
  <c r="O25" i="89"/>
  <c r="O35" i="89"/>
  <c r="O43" i="89"/>
  <c r="O51" i="89"/>
  <c r="O59" i="89"/>
  <c r="P12" i="89"/>
  <c r="P25" i="89"/>
  <c r="P35" i="89"/>
  <c r="P43" i="89"/>
  <c r="P51" i="89"/>
  <c r="P59" i="89"/>
  <c r="M26" i="89"/>
  <c r="M36" i="89"/>
  <c r="M44" i="89"/>
  <c r="M52" i="89"/>
  <c r="N26" i="89"/>
  <c r="N36" i="89"/>
  <c r="N44" i="89"/>
  <c r="N52" i="89"/>
  <c r="O26" i="89"/>
  <c r="O36" i="89"/>
  <c r="O44" i="89"/>
  <c r="O52" i="89"/>
  <c r="P13" i="89"/>
  <c r="P26" i="89"/>
  <c r="P36" i="89"/>
  <c r="P44" i="89"/>
  <c r="P52" i="89"/>
  <c r="M17" i="89"/>
  <c r="M27" i="89"/>
  <c r="M37" i="89"/>
  <c r="M45" i="89"/>
  <c r="M53" i="89"/>
  <c r="N17" i="89"/>
  <c r="N27" i="89"/>
  <c r="N37" i="89"/>
  <c r="N45" i="89"/>
  <c r="N53" i="89"/>
  <c r="O17" i="89"/>
  <c r="O27" i="89"/>
  <c r="O37" i="89"/>
  <c r="O45" i="89"/>
  <c r="O53" i="89"/>
  <c r="P17" i="89"/>
  <c r="P27" i="89"/>
  <c r="P37" i="89"/>
  <c r="P45" i="89"/>
  <c r="P53" i="89"/>
  <c r="M18" i="89"/>
  <c r="M28" i="89"/>
  <c r="M38" i="89"/>
  <c r="M46" i="89"/>
  <c r="M54" i="89"/>
  <c r="N18" i="89"/>
  <c r="N28" i="89"/>
  <c r="N38" i="89"/>
  <c r="N46" i="89"/>
  <c r="N54" i="89"/>
  <c r="O18" i="89"/>
  <c r="O28" i="89"/>
  <c r="O38" i="89"/>
  <c r="O46" i="89"/>
  <c r="O54" i="89"/>
  <c r="P18" i="89"/>
  <c r="P28" i="89"/>
  <c r="P38" i="89"/>
  <c r="P46" i="89"/>
  <c r="P54" i="89"/>
  <c r="M14" i="89"/>
  <c r="M19" i="89"/>
  <c r="M29" i="89"/>
  <c r="M39" i="89"/>
  <c r="M47" i="89"/>
  <c r="M55" i="89"/>
  <c r="N19" i="89"/>
  <c r="N29" i="89"/>
  <c r="N39" i="89"/>
  <c r="N47" i="89"/>
  <c r="N55" i="89"/>
  <c r="O19" i="89"/>
  <c r="O29" i="89"/>
  <c r="O39" i="89"/>
  <c r="O47" i="89"/>
  <c r="O55" i="89"/>
  <c r="P19" i="89"/>
  <c r="P29" i="89"/>
  <c r="P39" i="89"/>
  <c r="P47" i="89"/>
  <c r="P55" i="89"/>
  <c r="M22" i="89"/>
  <c r="M32" i="89"/>
  <c r="M40" i="89"/>
  <c r="M48" i="89"/>
  <c r="M56" i="89"/>
  <c r="N22" i="89"/>
  <c r="N32" i="89"/>
  <c r="N40" i="89"/>
  <c r="N48" i="89"/>
  <c r="N56" i="89"/>
  <c r="O22" i="89"/>
  <c r="O32" i="89"/>
  <c r="O40" i="89"/>
  <c r="O48" i="89"/>
  <c r="O56" i="89"/>
  <c r="P22" i="89"/>
  <c r="P32" i="89"/>
  <c r="P40" i="89"/>
  <c r="P48" i="89"/>
  <c r="P56" i="89"/>
  <c r="M23" i="89"/>
  <c r="M33" i="89"/>
  <c r="M41" i="89"/>
  <c r="M49" i="89"/>
  <c r="M57" i="89"/>
  <c r="N23" i="89"/>
  <c r="N33" i="89"/>
  <c r="N41" i="89"/>
  <c r="N49" i="89"/>
  <c r="N57" i="89"/>
  <c r="O11" i="89"/>
  <c r="O23" i="89"/>
  <c r="O33" i="89"/>
  <c r="O41" i="89"/>
  <c r="O49" i="89"/>
  <c r="O57" i="89"/>
  <c r="P11" i="89"/>
  <c r="P23" i="89"/>
  <c r="P33" i="89"/>
  <c r="P41" i="89"/>
  <c r="P49" i="89"/>
  <c r="P57" i="89"/>
  <c r="M10" i="89"/>
  <c r="N10" i="89"/>
  <c r="O10" i="89"/>
  <c r="P10" i="89"/>
  <c r="M30" i="89" l="1"/>
  <c r="O13" i="89"/>
  <c r="N15" i="89"/>
  <c r="O14" i="89"/>
  <c r="N13" i="89"/>
  <c r="M11" i="89"/>
  <c r="O30" i="89"/>
  <c r="M13" i="89"/>
  <c r="N14" i="89"/>
  <c r="N30" i="89"/>
  <c r="O15" i="89"/>
  <c r="P14" i="89"/>
  <c r="P15" i="89"/>
  <c r="N11" i="89"/>
  <c r="P30" i="89"/>
  <c r="M15" i="89"/>
  <c r="P9" i="89"/>
  <c r="M9" i="89"/>
  <c r="O9" i="89"/>
  <c r="N9" i="89"/>
  <c r="N20" i="89" l="1"/>
  <c r="O20" i="89"/>
  <c r="M20" i="89"/>
  <c r="P20" i="89"/>
  <c r="O7" i="89"/>
  <c r="M7" i="89" l="1"/>
  <c r="P7" i="89"/>
  <c r="N7" i="89"/>
  <c r="P20" i="88" l="1"/>
  <c r="P30" i="88"/>
  <c r="P40" i="88"/>
  <c r="P48" i="88"/>
  <c r="P57" i="88"/>
  <c r="O20" i="88"/>
  <c r="O30" i="88"/>
  <c r="O40" i="88"/>
  <c r="O48" i="88"/>
  <c r="O57" i="88"/>
  <c r="N20" i="88"/>
  <c r="N30" i="88"/>
  <c r="N40" i="88"/>
  <c r="N48" i="88"/>
  <c r="N57" i="88"/>
  <c r="M20" i="88"/>
  <c r="M30" i="88"/>
  <c r="M40" i="88"/>
  <c r="M48" i="88"/>
  <c r="M57" i="88"/>
  <c r="P17" i="88"/>
  <c r="P25" i="88"/>
  <c r="P35" i="88"/>
  <c r="P43" i="88"/>
  <c r="P51" i="88"/>
  <c r="P60" i="88"/>
  <c r="P13" i="88"/>
  <c r="T22" i="90"/>
  <c r="O17" i="88"/>
  <c r="O25" i="88"/>
  <c r="O35" i="88"/>
  <c r="O43" i="88"/>
  <c r="O51" i="88"/>
  <c r="O60" i="88"/>
  <c r="O13" i="88"/>
  <c r="S22" i="90"/>
  <c r="N17" i="88"/>
  <c r="N25" i="88"/>
  <c r="N35" i="88"/>
  <c r="N43" i="88"/>
  <c r="N51" i="88"/>
  <c r="N60" i="88"/>
  <c r="N13" i="88"/>
  <c r="R22" i="90"/>
  <c r="M17" i="88"/>
  <c r="M25" i="88"/>
  <c r="M35" i="88"/>
  <c r="M43" i="88"/>
  <c r="M51" i="88"/>
  <c r="M60" i="88"/>
  <c r="M13" i="88"/>
  <c r="Q22" i="90"/>
  <c r="P18" i="88"/>
  <c r="T24" i="90"/>
  <c r="T27" i="90"/>
  <c r="P28" i="88"/>
  <c r="P38" i="88"/>
  <c r="P46" i="88"/>
  <c r="P55" i="88"/>
  <c r="P11" i="88"/>
  <c r="O18" i="88"/>
  <c r="S24" i="90"/>
  <c r="S27" i="90"/>
  <c r="O28" i="88"/>
  <c r="O38" i="88"/>
  <c r="O46" i="88"/>
  <c r="O55" i="88"/>
  <c r="O11" i="88"/>
  <c r="N18" i="88"/>
  <c r="R24" i="90"/>
  <c r="R27" i="90"/>
  <c r="N28" i="88"/>
  <c r="N38" i="88"/>
  <c r="N46" i="88"/>
  <c r="N55" i="88"/>
  <c r="N11" i="88"/>
  <c r="M18" i="88"/>
  <c r="Q24" i="90"/>
  <c r="Q27" i="90"/>
  <c r="M28" i="88"/>
  <c r="M38" i="88"/>
  <c r="M46" i="88"/>
  <c r="M55" i="88"/>
  <c r="M11" i="88"/>
  <c r="P23" i="88"/>
  <c r="P33" i="88"/>
  <c r="P41" i="88"/>
  <c r="P49" i="88"/>
  <c r="P58" i="88"/>
  <c r="O23" i="88"/>
  <c r="O33" i="88"/>
  <c r="O41" i="88"/>
  <c r="O49" i="88"/>
  <c r="O58" i="88"/>
  <c r="N23" i="88"/>
  <c r="N33" i="88"/>
  <c r="N41" i="88"/>
  <c r="N49" i="88"/>
  <c r="N58" i="88"/>
  <c r="M23" i="88"/>
  <c r="M33" i="88"/>
  <c r="M41" i="88"/>
  <c r="M49" i="88"/>
  <c r="M58" i="88"/>
  <c r="P26" i="88"/>
  <c r="P36" i="88"/>
  <c r="P44" i="88"/>
  <c r="P53" i="88"/>
  <c r="O26" i="88"/>
  <c r="O36" i="88"/>
  <c r="O44" i="88"/>
  <c r="O53" i="88"/>
  <c r="M26" i="88"/>
  <c r="M36" i="88"/>
  <c r="M44" i="88"/>
  <c r="M53" i="88"/>
  <c r="P19" i="88"/>
  <c r="T25" i="90"/>
  <c r="P29" i="88"/>
  <c r="P39" i="88"/>
  <c r="P47" i="88"/>
  <c r="P56" i="88"/>
  <c r="O19" i="88"/>
  <c r="S25" i="90"/>
  <c r="O29" i="88"/>
  <c r="O39" i="88"/>
  <c r="O47" i="88"/>
  <c r="O56" i="88"/>
  <c r="O15" i="88"/>
  <c r="R25" i="90"/>
  <c r="Q25" i="90"/>
  <c r="O50" i="88"/>
  <c r="O59" i="88"/>
  <c r="N19" i="88"/>
  <c r="N29" i="88"/>
  <c r="P24" i="88"/>
  <c r="P34" i="88"/>
  <c r="P42" i="88"/>
  <c r="P50" i="88"/>
  <c r="P59" i="88"/>
  <c r="O24" i="88"/>
  <c r="O34" i="88"/>
  <c r="O42" i="88"/>
  <c r="N24" i="88"/>
  <c r="N34" i="88"/>
  <c r="N42" i="88"/>
  <c r="N37" i="88"/>
  <c r="N53" i="88"/>
  <c r="N39" i="88"/>
  <c r="N47" i="88"/>
  <c r="N56" i="88"/>
  <c r="M19" i="88"/>
  <c r="M29" i="88"/>
  <c r="M39" i="88"/>
  <c r="M47" i="88"/>
  <c r="M56" i="88"/>
  <c r="N50" i="88"/>
  <c r="N59" i="88"/>
  <c r="M24" i="88"/>
  <c r="M34" i="88"/>
  <c r="M42" i="88"/>
  <c r="M50" i="88"/>
  <c r="M59" i="88"/>
  <c r="T26" i="90"/>
  <c r="P27" i="88"/>
  <c r="P37" i="88"/>
  <c r="P45" i="88"/>
  <c r="P54" i="88"/>
  <c r="O27" i="88"/>
  <c r="O37" i="88"/>
  <c r="O45" i="88"/>
  <c r="O54" i="88"/>
  <c r="N26" i="88"/>
  <c r="N36" i="88"/>
  <c r="N44" i="88"/>
  <c r="R26" i="90"/>
  <c r="N27" i="88"/>
  <c r="N45" i="88"/>
  <c r="N54" i="88"/>
  <c r="Q26" i="90"/>
  <c r="M27" i="88"/>
  <c r="M37" i="88"/>
  <c r="M45" i="88"/>
  <c r="M54" i="88"/>
  <c r="S26" i="90"/>
  <c r="M10" i="88" l="1"/>
  <c r="O14" i="88"/>
  <c r="M16" i="88"/>
  <c r="M31" i="88"/>
  <c r="O31" i="88"/>
  <c r="O10" i="88"/>
  <c r="P16" i="88"/>
  <c r="M12" i="88"/>
  <c r="N31" i="88"/>
  <c r="P12" i="88"/>
  <c r="N16" i="88"/>
  <c r="N10" i="88"/>
  <c r="N14" i="88"/>
  <c r="N12" i="88"/>
  <c r="O12" i="88"/>
  <c r="P31" i="88"/>
  <c r="P15" i="88"/>
  <c r="M14" i="88"/>
  <c r="P14" i="88"/>
  <c r="O16" i="88"/>
  <c r="P10" i="88"/>
  <c r="M15" i="88"/>
  <c r="N15" i="88"/>
  <c r="S23" i="90" l="1"/>
  <c r="T23" i="90"/>
  <c r="Q23" i="90"/>
  <c r="R23" i="90"/>
  <c r="S29" i="90" l="1"/>
  <c r="T29" i="90"/>
  <c r="T30" i="90"/>
  <c r="T31" i="90"/>
  <c r="S31" i="90"/>
  <c r="S30" i="90"/>
  <c r="Q30" i="90"/>
  <c r="Q31" i="90"/>
  <c r="Q29" i="90"/>
  <c r="R30" i="90"/>
  <c r="R31" i="90"/>
  <c r="R29" i="90"/>
  <c r="P8" i="88" l="1"/>
  <c r="M8" i="88"/>
  <c r="N8" i="88"/>
  <c r="Q28" i="90"/>
  <c r="O8" i="88"/>
  <c r="R28" i="90"/>
  <c r="S28" i="90"/>
  <c r="T28" i="90"/>
  <c r="Q19" i="90" l="1"/>
  <c r="Q18" i="90"/>
  <c r="Q17" i="90"/>
  <c r="Q12" i="90"/>
  <c r="S19" i="90"/>
  <c r="S18" i="90"/>
  <c r="S17" i="90"/>
  <c r="S12" i="90"/>
  <c r="T19" i="90"/>
  <c r="T18" i="90"/>
  <c r="T17" i="90"/>
  <c r="T12" i="90"/>
  <c r="T20" i="90"/>
  <c r="Q20" i="90"/>
  <c r="S20" i="90"/>
  <c r="R20" i="90"/>
  <c r="O52" i="88" l="1"/>
  <c r="T16" i="90"/>
  <c r="Q16" i="90"/>
  <c r="S16" i="90"/>
  <c r="P52" i="88"/>
  <c r="M52" i="88"/>
  <c r="P21" i="88" l="1"/>
  <c r="S15" i="90"/>
  <c r="S10" i="90"/>
  <c r="S32" i="90"/>
  <c r="Q14" i="90"/>
  <c r="T14" i="90"/>
  <c r="T10" i="90"/>
  <c r="Q11" i="90"/>
  <c r="T15" i="90"/>
  <c r="Q13" i="90"/>
  <c r="S11" i="90"/>
  <c r="M21" i="88"/>
  <c r="O21" i="88"/>
  <c r="Q10" i="90"/>
  <c r="S14" i="90"/>
  <c r="T11" i="90"/>
  <c r="Q15" i="90"/>
  <c r="T13" i="90"/>
  <c r="S13" i="90"/>
  <c r="Q32" i="90"/>
  <c r="T32" i="90"/>
  <c r="S9" i="90" l="1"/>
  <c r="Q9" i="90"/>
  <c r="T9" i="90"/>
  <c r="S7" i="90" l="1"/>
  <c r="Q7" i="90"/>
  <c r="T7" i="90"/>
  <c r="M40" i="91" l="1"/>
  <c r="P24" i="91" l="1"/>
  <c r="P43" i="91"/>
  <c r="I75" i="91"/>
  <c r="O18" i="91"/>
  <c r="P53" i="91"/>
  <c r="M44" i="91"/>
  <c r="P51" i="91"/>
  <c r="M47" i="91"/>
  <c r="M55" i="91"/>
  <c r="O27" i="91"/>
  <c r="P29" i="91"/>
  <c r="P60" i="91"/>
  <c r="M56" i="91"/>
  <c r="O46" i="91"/>
  <c r="P47" i="91"/>
  <c r="O41" i="91"/>
  <c r="M53" i="91"/>
  <c r="O29" i="91"/>
  <c r="O38" i="91"/>
  <c r="M29" i="91"/>
  <c r="L75" i="91"/>
  <c r="P19" i="91"/>
  <c r="M48" i="91"/>
  <c r="O59" i="91"/>
  <c r="M34" i="91"/>
  <c r="P52" i="91"/>
  <c r="O49" i="91"/>
  <c r="M18" i="91"/>
  <c r="M45" i="91"/>
  <c r="P45" i="91"/>
  <c r="P37" i="91"/>
  <c r="M38" i="91"/>
  <c r="M52" i="91"/>
  <c r="O43" i="91"/>
  <c r="O40" i="91"/>
  <c r="P30" i="91"/>
  <c r="M50" i="91"/>
  <c r="P58" i="91"/>
  <c r="P35" i="91"/>
  <c r="M24" i="91"/>
  <c r="O34" i="91"/>
  <c r="K75" i="91"/>
  <c r="O58" i="91"/>
  <c r="O47" i="91"/>
  <c r="O56" i="91"/>
  <c r="P46" i="91"/>
  <c r="M51" i="91"/>
  <c r="O26" i="91"/>
  <c r="P36" i="91"/>
  <c r="O45" i="91"/>
  <c r="P39" i="91"/>
  <c r="O35" i="91"/>
  <c r="O39" i="91"/>
  <c r="M57" i="91"/>
  <c r="O54" i="91"/>
  <c r="O24" i="91"/>
  <c r="P55" i="91"/>
  <c r="M60" i="91"/>
  <c r="H75" i="91"/>
  <c r="M54" i="91" l="1"/>
  <c r="P18" i="91"/>
  <c r="O42" i="91"/>
  <c r="M36" i="91"/>
  <c r="P59" i="91"/>
  <c r="M75" i="91"/>
  <c r="M28" i="91"/>
  <c r="P75" i="91"/>
  <c r="P28" i="91"/>
  <c r="O19" i="91"/>
  <c r="O60" i="91"/>
  <c r="P41" i="91"/>
  <c r="M27" i="91"/>
  <c r="O28" i="91"/>
  <c r="M30" i="91"/>
  <c r="P54" i="91"/>
  <c r="M70" i="91"/>
  <c r="M25" i="91"/>
  <c r="P50" i="91"/>
  <c r="O51" i="91"/>
  <c r="O20" i="91"/>
  <c r="M20" i="91"/>
  <c r="M26" i="91"/>
  <c r="M37" i="91"/>
  <c r="M35" i="91"/>
  <c r="M49" i="91"/>
  <c r="P70" i="91"/>
  <c r="P25" i="91"/>
  <c r="M39" i="91"/>
  <c r="M59" i="91"/>
  <c r="O23" i="91"/>
  <c r="M23" i="91"/>
  <c r="P40" i="91"/>
  <c r="P44" i="91"/>
  <c r="O48" i="91"/>
  <c r="P26" i="91"/>
  <c r="P42" i="91"/>
  <c r="M58" i="91"/>
  <c r="O70" i="91"/>
  <c r="O25" i="91"/>
  <c r="M46" i="91"/>
  <c r="P20" i="91"/>
  <c r="M41" i="91"/>
  <c r="O55" i="91"/>
  <c r="P27" i="91"/>
  <c r="O30" i="91"/>
  <c r="P38" i="91"/>
  <c r="O50" i="91"/>
  <c r="O37" i="91"/>
  <c r="M42" i="91"/>
  <c r="P56" i="91" l="1"/>
  <c r="P57" i="91"/>
  <c r="P12" i="91"/>
  <c r="P14" i="91"/>
  <c r="O12" i="91"/>
  <c r="P23" i="91"/>
  <c r="O53" i="91"/>
  <c r="O13" i="91"/>
  <c r="M13" i="91"/>
  <c r="O75" i="91"/>
  <c r="O52" i="91"/>
  <c r="P13" i="91"/>
  <c r="P48" i="91"/>
  <c r="M12" i="91"/>
  <c r="M19" i="91"/>
  <c r="M43" i="91"/>
  <c r="P17" i="91"/>
  <c r="P49" i="91"/>
  <c r="O44" i="91"/>
  <c r="O36" i="91"/>
  <c r="G75" i="91"/>
  <c r="O17" i="91" l="1"/>
  <c r="P16" i="91"/>
  <c r="P34" i="91"/>
  <c r="O15" i="91"/>
  <c r="O14" i="91"/>
  <c r="M17" i="91"/>
  <c r="M14" i="91"/>
  <c r="M15" i="91"/>
  <c r="P15" i="91"/>
  <c r="O57" i="91"/>
  <c r="M16" i="91"/>
  <c r="O67" i="91"/>
  <c r="M67" i="91"/>
  <c r="P67" i="91"/>
  <c r="O61" i="91" l="1"/>
  <c r="P61" i="91"/>
  <c r="O33" i="91"/>
  <c r="M61" i="91"/>
  <c r="P33" i="91"/>
  <c r="O31" i="91"/>
  <c r="M33" i="91"/>
  <c r="M31" i="91"/>
  <c r="O16" i="91"/>
  <c r="O66" i="91"/>
  <c r="O11" i="91"/>
  <c r="P31" i="91" l="1"/>
  <c r="O10" i="91"/>
  <c r="M66" i="91"/>
  <c r="M11" i="91"/>
  <c r="P66" i="91"/>
  <c r="P11" i="91"/>
  <c r="P10" i="91" l="1"/>
  <c r="M10" i="91"/>
  <c r="O8" i="91" l="1"/>
  <c r="M8" i="91"/>
  <c r="P8" i="91"/>
  <c r="J75" i="91" l="1"/>
  <c r="R17" i="90" l="1"/>
  <c r="R18" i="90"/>
  <c r="R19" i="90"/>
  <c r="R12" i="90"/>
  <c r="R32" i="90" l="1"/>
  <c r="R16" i="90"/>
  <c r="N52" i="88"/>
  <c r="R11" i="90" l="1"/>
  <c r="R15" i="90"/>
  <c r="R13" i="90"/>
  <c r="R14" i="90"/>
  <c r="N21" i="88"/>
  <c r="R10" i="90" l="1"/>
  <c r="Z41" i="86"/>
  <c r="N42" i="91"/>
  <c r="Z55" i="86"/>
  <c r="N56" i="91"/>
  <c r="N50" i="91"/>
  <c r="N54" i="91"/>
  <c r="Z25" i="86"/>
  <c r="N26" i="91"/>
  <c r="Z34" i="86"/>
  <c r="N35" i="91"/>
  <c r="N29" i="91"/>
  <c r="N28" i="91"/>
  <c r="N34" i="91"/>
  <c r="Z47" i="86"/>
  <c r="N48" i="91"/>
  <c r="N59" i="91"/>
  <c r="Z23" i="86"/>
  <c r="N24" i="91"/>
  <c r="N25" i="91"/>
  <c r="N60" i="91"/>
  <c r="Z35" i="86"/>
  <c r="N36" i="91"/>
  <c r="Z38" i="86"/>
  <c r="N39" i="91"/>
  <c r="Z26" i="86"/>
  <c r="N27" i="91"/>
  <c r="N43" i="91"/>
  <c r="Z56" i="86"/>
  <c r="N57" i="91"/>
  <c r="Z39" i="86"/>
  <c r="N40" i="91"/>
  <c r="Z36" i="86"/>
  <c r="N37" i="91"/>
  <c r="N53" i="91"/>
  <c r="N46" i="91"/>
  <c r="Z50" i="86"/>
  <c r="N51" i="91"/>
  <c r="N45" i="91"/>
  <c r="N30" i="91"/>
  <c r="N58" i="91"/>
  <c r="N47" i="91"/>
  <c r="Z37" i="86"/>
  <c r="N38" i="91"/>
  <c r="N49" i="91"/>
  <c r="Z54" i="86"/>
  <c r="N55" i="91"/>
  <c r="N44" i="91"/>
  <c r="Z40" i="86"/>
  <c r="N41" i="91"/>
  <c r="Z24" i="86"/>
  <c r="Z27" i="86"/>
  <c r="R9" i="90" l="1"/>
  <c r="Z32" i="86"/>
  <c r="N33" i="91"/>
  <c r="N19" i="91"/>
  <c r="Z17" i="86"/>
  <c r="N18" i="91"/>
  <c r="Z12" i="86"/>
  <c r="N13" i="91"/>
  <c r="N31" i="91"/>
  <c r="N20" i="91"/>
  <c r="N70" i="91"/>
  <c r="N17" i="91" l="1"/>
  <c r="N23" i="91"/>
  <c r="N14" i="91" l="1"/>
  <c r="N67" i="91"/>
  <c r="N61" i="91"/>
  <c r="N12" i="91"/>
  <c r="N16" i="91"/>
  <c r="N15" i="91"/>
  <c r="R7" i="90" l="1"/>
  <c r="N11" i="91"/>
  <c r="Z10" i="86"/>
  <c r="N52" i="91" l="1"/>
  <c r="N66" i="91"/>
  <c r="N10" i="91"/>
  <c r="Z51" i="86"/>
  <c r="N75" i="91" l="1"/>
  <c r="N8" i="91" l="1"/>
  <c r="D74" i="91" l="1"/>
  <c r="D73" i="91"/>
  <c r="D71" i="91"/>
  <c r="T30" i="86"/>
  <c r="T20" i="86" l="1"/>
  <c r="T6" i="86" l="1"/>
  <c r="U24" i="86" l="1"/>
  <c r="U60" i="86"/>
  <c r="U48" i="86"/>
  <c r="U9" i="86"/>
  <c r="U28" i="86"/>
  <c r="U49" i="86"/>
  <c r="U22" i="86"/>
  <c r="U38" i="86"/>
  <c r="U18" i="86"/>
  <c r="U32" i="86"/>
  <c r="U36" i="86"/>
  <c r="U19" i="86"/>
  <c r="U33" i="86"/>
  <c r="U53" i="86"/>
  <c r="U26" i="86"/>
  <c r="U7" i="86"/>
  <c r="U50" i="86"/>
  <c r="U11" i="86"/>
  <c r="U15" i="86"/>
  <c r="U46" i="86"/>
  <c r="U44" i="86"/>
  <c r="U54" i="86"/>
  <c r="U51" i="86"/>
  <c r="U16" i="86"/>
  <c r="U55" i="86"/>
  <c r="U47" i="86"/>
  <c r="U37" i="86"/>
  <c r="U56" i="86"/>
  <c r="U39" i="86"/>
  <c r="U27" i="86"/>
  <c r="U23" i="86"/>
  <c r="U6" i="86"/>
  <c r="U43" i="86"/>
  <c r="U12" i="86"/>
  <c r="U42" i="86"/>
  <c r="U45" i="86"/>
  <c r="U17" i="86"/>
  <c r="U41" i="86"/>
  <c r="U57" i="86"/>
  <c r="U10" i="86"/>
  <c r="U34" i="86"/>
  <c r="U14" i="86"/>
  <c r="U59" i="86"/>
  <c r="U25" i="86"/>
  <c r="U35" i="86"/>
  <c r="U29" i="86"/>
  <c r="U40" i="86"/>
  <c r="U13" i="86"/>
  <c r="U58" i="86"/>
  <c r="U52" i="86"/>
  <c r="U30" i="86"/>
  <c r="U20" i="86"/>
  <c r="D75" i="91" l="1"/>
  <c r="Z11" i="86" l="1"/>
  <c r="Z30" i="86" l="1"/>
  <c r="Z20" i="86" l="1"/>
  <c r="Z9" i="86"/>
  <c r="Z7" i="86" l="1"/>
  <c r="Z6" i="86" l="1"/>
  <c r="AA7" i="86" l="1"/>
  <c r="AA39" i="86"/>
  <c r="AA40" i="86"/>
  <c r="AA56" i="86"/>
  <c r="AA49" i="86"/>
  <c r="AA14" i="86"/>
  <c r="AA13" i="86"/>
  <c r="AA46" i="86"/>
  <c r="AA10" i="86"/>
  <c r="AA48" i="86"/>
  <c r="AA60" i="86"/>
  <c r="AA26" i="86"/>
  <c r="AA54" i="86"/>
  <c r="AA12" i="86"/>
  <c r="AA55" i="86"/>
  <c r="AA28" i="86"/>
  <c r="AA19" i="86"/>
  <c r="AA16" i="86"/>
  <c r="AA38" i="86"/>
  <c r="AA58" i="86"/>
  <c r="AA36" i="86"/>
  <c r="AA41" i="86"/>
  <c r="AA32" i="86"/>
  <c r="AA44" i="86"/>
  <c r="AA43" i="86"/>
  <c r="AA6" i="86"/>
  <c r="AA47" i="86"/>
  <c r="AA15" i="86"/>
  <c r="AA23" i="86"/>
  <c r="AA33" i="86"/>
  <c r="AA18" i="86"/>
  <c r="AA35" i="86"/>
  <c r="AA50" i="86"/>
  <c r="AA17" i="86"/>
  <c r="AA53" i="86"/>
  <c r="AA59" i="86"/>
  <c r="AA52" i="86"/>
  <c r="AA24" i="86"/>
  <c r="AA42" i="86"/>
  <c r="AA45" i="86"/>
  <c r="AA51" i="86"/>
  <c r="AA25" i="86"/>
  <c r="AA37" i="86"/>
  <c r="AA29" i="86"/>
  <c r="AA57" i="86"/>
  <c r="AA22" i="86"/>
  <c r="AA27" i="86"/>
  <c r="AA34" i="86"/>
  <c r="AA11" i="86"/>
  <c r="AA30" i="86"/>
  <c r="AA9" i="86"/>
  <c r="AA20" i="86"/>
  <c r="D65" i="91" l="1"/>
  <c r="F37" i="95" l="1"/>
  <c r="G37" i="95"/>
  <c r="F17" i="95"/>
  <c r="G17" i="95"/>
  <c r="F56" i="95"/>
  <c r="G56" i="95"/>
  <c r="F27" i="95"/>
  <c r="G27" i="95"/>
  <c r="G10" i="95" l="1"/>
  <c r="F10" i="95"/>
  <c r="G45" i="95"/>
  <c r="F45" i="95"/>
  <c r="F15" i="95"/>
  <c r="G15" i="95"/>
  <c r="F58" i="95"/>
  <c r="G58" i="95"/>
  <c r="F40" i="95" l="1"/>
  <c r="G40" i="95"/>
  <c r="G60" i="95"/>
  <c r="F60" i="95"/>
  <c r="G43" i="95"/>
  <c r="F43" i="95"/>
  <c r="F25" i="95"/>
  <c r="G25" i="95"/>
  <c r="F34" i="95"/>
  <c r="G34" i="95"/>
  <c r="G11" i="95"/>
  <c r="F11" i="95"/>
  <c r="G42" i="95"/>
  <c r="F42" i="95"/>
  <c r="G53" i="95"/>
  <c r="F53" i="95"/>
  <c r="F35" i="95"/>
  <c r="G35" i="95"/>
  <c r="G50" i="95"/>
  <c r="F50" i="95"/>
  <c r="G57" i="95"/>
  <c r="F57" i="95"/>
  <c r="F7" i="95" l="1"/>
  <c r="G7" i="95"/>
  <c r="G54" i="95"/>
  <c r="F54" i="95"/>
  <c r="G29" i="95"/>
  <c r="F29" i="95"/>
  <c r="G46" i="95"/>
  <c r="F46" i="95"/>
  <c r="F49" i="95"/>
  <c r="G49" i="95"/>
  <c r="F39" i="95"/>
  <c r="G39" i="95"/>
  <c r="G23" i="95"/>
  <c r="F23" i="95"/>
  <c r="G44" i="95"/>
  <c r="F44" i="95"/>
  <c r="F32" i="95"/>
  <c r="G32" i="95"/>
  <c r="F19" i="95"/>
  <c r="G19" i="95"/>
  <c r="G41" i="95"/>
  <c r="F41" i="95"/>
  <c r="F52" i="95"/>
  <c r="G52" i="95"/>
  <c r="F59" i="95"/>
  <c r="G59" i="95"/>
  <c r="F9" i="95"/>
  <c r="G9" i="95"/>
  <c r="G16" i="95"/>
  <c r="F16" i="95"/>
  <c r="G55" i="95"/>
  <c r="F55" i="95"/>
  <c r="G28" i="95"/>
  <c r="F28" i="95"/>
  <c r="F36" i="95"/>
  <c r="G36" i="95"/>
  <c r="F33" i="95"/>
  <c r="G33" i="95"/>
  <c r="G51" i="95"/>
  <c r="F51" i="95"/>
  <c r="F22" i="95"/>
  <c r="G22" i="95"/>
  <c r="F38" i="95"/>
  <c r="G38" i="95"/>
  <c r="G48" i="95"/>
  <c r="F48" i="95"/>
  <c r="G12" i="95"/>
  <c r="F12" i="95"/>
  <c r="G47" i="95"/>
  <c r="F47" i="95"/>
  <c r="F18" i="95"/>
  <c r="G18" i="95"/>
  <c r="G26" i="95"/>
  <c r="F26" i="95"/>
  <c r="G24" i="95"/>
  <c r="F24" i="95"/>
  <c r="F14" i="95" l="1"/>
  <c r="G14" i="95"/>
  <c r="G13" i="95"/>
  <c r="F13" i="95"/>
  <c r="G30" i="95"/>
  <c r="F30" i="95"/>
  <c r="G20" i="95" l="1"/>
  <c r="F20" i="95"/>
  <c r="E26" i="89" l="1"/>
  <c r="E36" i="89"/>
  <c r="E44" i="89"/>
  <c r="E52" i="89"/>
  <c r="F18" i="89"/>
  <c r="F28" i="89"/>
  <c r="F38" i="89"/>
  <c r="F46" i="89"/>
  <c r="F54" i="89"/>
  <c r="G22" i="89"/>
  <c r="G32" i="89"/>
  <c r="G40" i="89"/>
  <c r="G48" i="89"/>
  <c r="G56" i="89"/>
  <c r="H16" i="89"/>
  <c r="H24" i="89"/>
  <c r="H34" i="89"/>
  <c r="H42" i="89"/>
  <c r="H50" i="89"/>
  <c r="H58" i="89"/>
  <c r="I26" i="89"/>
  <c r="I36" i="89"/>
  <c r="I44" i="89"/>
  <c r="I52" i="89"/>
  <c r="K18" i="89"/>
  <c r="K28" i="89"/>
  <c r="K38" i="89"/>
  <c r="K46" i="89"/>
  <c r="K54" i="89"/>
  <c r="E17" i="89"/>
  <c r="E27" i="89"/>
  <c r="E37" i="89"/>
  <c r="E45" i="89"/>
  <c r="E53" i="89"/>
  <c r="F19" i="89"/>
  <c r="F29" i="89"/>
  <c r="F39" i="89"/>
  <c r="F47" i="89"/>
  <c r="F55" i="89"/>
  <c r="G23" i="89"/>
  <c r="G33" i="89"/>
  <c r="G41" i="89"/>
  <c r="G49" i="89"/>
  <c r="G57" i="89"/>
  <c r="H12" i="89"/>
  <c r="H25" i="89"/>
  <c r="H35" i="89"/>
  <c r="H43" i="89"/>
  <c r="H51" i="89"/>
  <c r="H59" i="89"/>
  <c r="I17" i="89"/>
  <c r="I27" i="89"/>
  <c r="I37" i="89"/>
  <c r="I45" i="89"/>
  <c r="I53" i="89"/>
  <c r="K19" i="89"/>
  <c r="K29" i="89"/>
  <c r="K39" i="89"/>
  <c r="K47" i="89"/>
  <c r="K55" i="89"/>
  <c r="E18" i="89"/>
  <c r="E28" i="89"/>
  <c r="E38" i="89"/>
  <c r="E46" i="89"/>
  <c r="E54" i="89"/>
  <c r="F22" i="89"/>
  <c r="F32" i="89"/>
  <c r="F40" i="89"/>
  <c r="F48" i="89"/>
  <c r="F56" i="89"/>
  <c r="G16" i="89"/>
  <c r="G24" i="89"/>
  <c r="G34" i="89"/>
  <c r="G42" i="89"/>
  <c r="G50" i="89"/>
  <c r="G58" i="89"/>
  <c r="H26" i="89"/>
  <c r="H36" i="89"/>
  <c r="H44" i="89"/>
  <c r="H52" i="89"/>
  <c r="I18" i="89"/>
  <c r="I28" i="89"/>
  <c r="I38" i="89"/>
  <c r="I46" i="89"/>
  <c r="I54" i="89"/>
  <c r="K22" i="89"/>
  <c r="K32" i="89"/>
  <c r="K40" i="89"/>
  <c r="K48" i="89"/>
  <c r="K56" i="89"/>
  <c r="E19" i="89"/>
  <c r="E29" i="89"/>
  <c r="E39" i="89"/>
  <c r="E47" i="89"/>
  <c r="E55" i="89"/>
  <c r="F23" i="89"/>
  <c r="F33" i="89"/>
  <c r="F41" i="89"/>
  <c r="F49" i="89"/>
  <c r="F57" i="89"/>
  <c r="G12" i="89"/>
  <c r="G25" i="89"/>
  <c r="G35" i="89"/>
  <c r="G43" i="89"/>
  <c r="G51" i="89"/>
  <c r="G59" i="89"/>
  <c r="H17" i="89"/>
  <c r="H27" i="89"/>
  <c r="H37" i="89"/>
  <c r="H45" i="89"/>
  <c r="H53" i="89"/>
  <c r="I19" i="89"/>
  <c r="I29" i="89"/>
  <c r="I39" i="89"/>
  <c r="I47" i="89"/>
  <c r="I55" i="89"/>
  <c r="K23" i="89"/>
  <c r="K33" i="89"/>
  <c r="K41" i="89"/>
  <c r="K49" i="89"/>
  <c r="K57" i="89"/>
  <c r="E22" i="89"/>
  <c r="E32" i="89"/>
  <c r="E40" i="89"/>
  <c r="E48" i="89"/>
  <c r="E56" i="89"/>
  <c r="F16" i="89"/>
  <c r="F24" i="89"/>
  <c r="F34" i="89"/>
  <c r="F42" i="89"/>
  <c r="F50" i="89"/>
  <c r="F58" i="89"/>
  <c r="G26" i="89"/>
  <c r="G36" i="89"/>
  <c r="G44" i="89"/>
  <c r="G52" i="89"/>
  <c r="H18" i="89"/>
  <c r="H28" i="89"/>
  <c r="H38" i="89"/>
  <c r="H46" i="89"/>
  <c r="H54" i="89"/>
  <c r="I22" i="89"/>
  <c r="I32" i="89"/>
  <c r="I40" i="89"/>
  <c r="I48" i="89"/>
  <c r="I56" i="89"/>
  <c r="K16" i="89"/>
  <c r="K24" i="89"/>
  <c r="K34" i="89"/>
  <c r="K42" i="89"/>
  <c r="K50" i="89"/>
  <c r="K58" i="89"/>
  <c r="E23" i="89"/>
  <c r="E33" i="89"/>
  <c r="E41" i="89"/>
  <c r="E49" i="89"/>
  <c r="E57" i="89"/>
  <c r="F12" i="89"/>
  <c r="F25" i="89"/>
  <c r="F35" i="89"/>
  <c r="F43" i="89"/>
  <c r="F51" i="89"/>
  <c r="F59" i="89"/>
  <c r="G17" i="89"/>
  <c r="G27" i="89"/>
  <c r="G37" i="89"/>
  <c r="G45" i="89"/>
  <c r="G53" i="89"/>
  <c r="H19" i="89"/>
  <c r="H29" i="89"/>
  <c r="H39" i="89"/>
  <c r="H47" i="89"/>
  <c r="H55" i="89"/>
  <c r="I23" i="89"/>
  <c r="I33" i="89"/>
  <c r="I41" i="89"/>
  <c r="I49" i="89"/>
  <c r="I57" i="89"/>
  <c r="K12" i="89"/>
  <c r="K25" i="89"/>
  <c r="K35" i="89"/>
  <c r="K43" i="89"/>
  <c r="K51" i="89"/>
  <c r="K59" i="89"/>
  <c r="E16" i="89"/>
  <c r="E24" i="89"/>
  <c r="E34" i="89"/>
  <c r="E42" i="89"/>
  <c r="E50" i="89"/>
  <c r="E58" i="89"/>
  <c r="F26" i="89"/>
  <c r="F36" i="89"/>
  <c r="F44" i="89"/>
  <c r="F52" i="89"/>
  <c r="G18" i="89"/>
  <c r="G28" i="89"/>
  <c r="G38" i="89"/>
  <c r="G46" i="89"/>
  <c r="G54" i="89"/>
  <c r="H22" i="89"/>
  <c r="H32" i="89"/>
  <c r="H40" i="89"/>
  <c r="H48" i="89"/>
  <c r="H56" i="89"/>
  <c r="I16" i="89"/>
  <c r="I24" i="89"/>
  <c r="I34" i="89"/>
  <c r="I42" i="89"/>
  <c r="I50" i="89"/>
  <c r="I58" i="89"/>
  <c r="K26" i="89"/>
  <c r="K36" i="89"/>
  <c r="K44" i="89"/>
  <c r="K52" i="89"/>
  <c r="E12" i="89"/>
  <c r="E25" i="89"/>
  <c r="E35" i="89"/>
  <c r="E43" i="89"/>
  <c r="E51" i="89"/>
  <c r="E59" i="89"/>
  <c r="F17" i="89"/>
  <c r="F27" i="89"/>
  <c r="F37" i="89"/>
  <c r="F45" i="89"/>
  <c r="F53" i="89"/>
  <c r="G19" i="89"/>
  <c r="G29" i="89"/>
  <c r="G39" i="89"/>
  <c r="G47" i="89"/>
  <c r="G55" i="89"/>
  <c r="H23" i="89"/>
  <c r="H33" i="89"/>
  <c r="H41" i="89"/>
  <c r="H49" i="89"/>
  <c r="H57" i="89"/>
  <c r="I12" i="89"/>
  <c r="I25" i="89"/>
  <c r="I35" i="89"/>
  <c r="I43" i="89"/>
  <c r="I51" i="89"/>
  <c r="I59" i="89"/>
  <c r="K17" i="89"/>
  <c r="K27" i="89"/>
  <c r="K37" i="89"/>
  <c r="K45" i="89"/>
  <c r="K53" i="89"/>
  <c r="E14" i="89" l="1"/>
  <c r="E30" i="89"/>
  <c r="G13" i="89"/>
  <c r="F14" i="89"/>
  <c r="I30" i="89"/>
  <c r="F15" i="89"/>
  <c r="F30" i="89"/>
  <c r="G15" i="89"/>
  <c r="E13" i="89"/>
  <c r="I15" i="89"/>
  <c r="K30" i="89"/>
  <c r="H15" i="89"/>
  <c r="H30" i="89"/>
  <c r="K14" i="89"/>
  <c r="H13" i="89"/>
  <c r="G30" i="89"/>
  <c r="I14" i="89"/>
  <c r="E15" i="89"/>
  <c r="H14" i="89"/>
  <c r="G14" i="89"/>
  <c r="K13" i="89"/>
  <c r="I13" i="89"/>
  <c r="K15" i="89"/>
  <c r="F13" i="89"/>
  <c r="H20" i="89" l="1"/>
  <c r="F20" i="89"/>
  <c r="G20" i="89"/>
  <c r="K20" i="89"/>
  <c r="I20" i="89"/>
  <c r="E20" i="89"/>
  <c r="L46" i="89" l="1"/>
  <c r="L12" i="89"/>
  <c r="L18" i="89"/>
  <c r="L45" i="89"/>
  <c r="L26" i="89"/>
  <c r="L43" i="89"/>
  <c r="L42" i="89"/>
  <c r="L54" i="89"/>
  <c r="L28" i="89"/>
  <c r="L37" i="89"/>
  <c r="L52" i="89"/>
  <c r="L35" i="89"/>
  <c r="L41" i="89"/>
  <c r="L17" i="89"/>
  <c r="L44" i="89"/>
  <c r="L51" i="89"/>
  <c r="L50" i="89"/>
  <c r="L16" i="89"/>
  <c r="L49" i="89"/>
  <c r="L56" i="89"/>
  <c r="L48" i="89"/>
  <c r="L40" i="89"/>
  <c r="L32" i="89"/>
  <c r="L22" i="89"/>
  <c r="L38" i="89"/>
  <c r="L53" i="89"/>
  <c r="L27" i="89"/>
  <c r="L36" i="89"/>
  <c r="L59" i="89"/>
  <c r="L25" i="89"/>
  <c r="L58" i="89"/>
  <c r="L34" i="89"/>
  <c r="L24" i="89"/>
  <c r="L57" i="89"/>
  <c r="L33" i="89"/>
  <c r="L23" i="89"/>
  <c r="L55" i="89"/>
  <c r="L47" i="89"/>
  <c r="L39" i="89"/>
  <c r="L29" i="89"/>
  <c r="L19" i="89"/>
  <c r="L30" i="89" l="1"/>
  <c r="L15" i="89"/>
  <c r="L13" i="89"/>
  <c r="L14" i="89"/>
  <c r="L20" i="89" l="1"/>
  <c r="D28" i="89" l="1"/>
  <c r="J36" i="89"/>
  <c r="D18" i="89"/>
  <c r="J17" i="89"/>
  <c r="J53" i="89"/>
  <c r="D48" i="89"/>
  <c r="D53" i="89"/>
  <c r="J35" i="89"/>
  <c r="D35" i="89"/>
  <c r="J28" i="89"/>
  <c r="D29" i="89"/>
  <c r="J56" i="89"/>
  <c r="J23" i="89"/>
  <c r="D57" i="89"/>
  <c r="J34" i="89"/>
  <c r="J12" i="89"/>
  <c r="J43" i="89"/>
  <c r="J44" i="89"/>
  <c r="D38" i="89"/>
  <c r="J27" i="89"/>
  <c r="D58" i="89"/>
  <c r="D49" i="89"/>
  <c r="J18" i="89"/>
  <c r="J29" i="89"/>
  <c r="D56" i="89"/>
  <c r="D23" i="89"/>
  <c r="J57" i="89"/>
  <c r="D34" i="89"/>
  <c r="D12" i="89"/>
  <c r="D43" i="89"/>
  <c r="D44" i="89"/>
  <c r="J38" i="89"/>
  <c r="D27" i="89"/>
  <c r="D55" i="89"/>
  <c r="J48" i="89"/>
  <c r="D51" i="89"/>
  <c r="D52" i="89"/>
  <c r="J54" i="89"/>
  <c r="D37" i="89"/>
  <c r="J24" i="89"/>
  <c r="J55" i="89"/>
  <c r="J58" i="89"/>
  <c r="D17" i="89"/>
  <c r="D22" i="89"/>
  <c r="J16" i="89"/>
  <c r="D54" i="89"/>
  <c r="J39" i="89"/>
  <c r="D16" i="89"/>
  <c r="J32" i="89"/>
  <c r="J40" i="89"/>
  <c r="D41" i="89"/>
  <c r="J50" i="89"/>
  <c r="J25" i="89"/>
  <c r="J59" i="89"/>
  <c r="J26" i="89"/>
  <c r="J45" i="89"/>
  <c r="J46" i="89"/>
  <c r="D19" i="89"/>
  <c r="J49" i="89"/>
  <c r="J19" i="89"/>
  <c r="D24" i="89"/>
  <c r="D36" i="89"/>
  <c r="D39" i="89"/>
  <c r="J33" i="89"/>
  <c r="J42" i="89"/>
  <c r="J51" i="89"/>
  <c r="J52" i="89"/>
  <c r="J37" i="89"/>
  <c r="J22" i="89"/>
  <c r="D33" i="89"/>
  <c r="D42" i="89"/>
  <c r="D47" i="89"/>
  <c r="J47" i="89"/>
  <c r="D32" i="89"/>
  <c r="D40" i="89"/>
  <c r="J41" i="89"/>
  <c r="D50" i="89"/>
  <c r="D25" i="89"/>
  <c r="D59" i="89"/>
  <c r="D26" i="89"/>
  <c r="D45" i="89"/>
  <c r="D46" i="89"/>
  <c r="J15" i="89" l="1"/>
  <c r="D13" i="89"/>
  <c r="J13" i="89"/>
  <c r="J14" i="89"/>
  <c r="D15" i="89"/>
  <c r="J30" i="89"/>
  <c r="D14" i="89"/>
  <c r="D30" i="89"/>
  <c r="J20" i="89" l="1"/>
  <c r="D20" i="89"/>
  <c r="BB43" i="85" l="1"/>
  <c r="N23" i="85"/>
  <c r="N33" i="85"/>
  <c r="N41" i="85"/>
  <c r="N57" i="85"/>
  <c r="AZ54" i="85"/>
  <c r="N26" i="85"/>
  <c r="N52" i="85"/>
  <c r="BC18" i="85"/>
  <c r="BC28" i="85"/>
  <c r="BC38" i="85"/>
  <c r="BC46" i="85"/>
  <c r="BC54" i="85"/>
  <c r="AY16" i="85"/>
  <c r="AY24" i="85"/>
  <c r="AY34" i="85"/>
  <c r="AY50" i="85"/>
  <c r="AY59" i="85"/>
  <c r="AX51" i="85"/>
  <c r="N37" i="85"/>
  <c r="BC55" i="85"/>
  <c r="BA23" i="85"/>
  <c r="BA41" i="85"/>
  <c r="BA57" i="85"/>
  <c r="AZ24" i="85"/>
  <c r="AZ59" i="85"/>
  <c r="AY25" i="85"/>
  <c r="AY35" i="85"/>
  <c r="AY51" i="85"/>
  <c r="AX26" i="85"/>
  <c r="AX36" i="85"/>
  <c r="AX44" i="85"/>
  <c r="AX52" i="85"/>
  <c r="AW17" i="85"/>
  <c r="AW27" i="85"/>
  <c r="AW37" i="85"/>
  <c r="AW45" i="85"/>
  <c r="AW53" i="85"/>
  <c r="AV18" i="85"/>
  <c r="AV28" i="85"/>
  <c r="AV38" i="85"/>
  <c r="AV46" i="85"/>
  <c r="AV55" i="85"/>
  <c r="AS19" i="85"/>
  <c r="AS29" i="85"/>
  <c r="AS39" i="85"/>
  <c r="AS47" i="85"/>
  <c r="AS56" i="85"/>
  <c r="AR22" i="85"/>
  <c r="AR32" i="85"/>
  <c r="AR40" i="85"/>
  <c r="AR48" i="85"/>
  <c r="AR57" i="85"/>
  <c r="AQ23" i="85"/>
  <c r="AQ33" i="85"/>
  <c r="AQ41" i="85"/>
  <c r="AQ50" i="85"/>
  <c r="AQ58" i="85"/>
  <c r="AP16" i="85"/>
  <c r="AP24" i="85"/>
  <c r="AP34" i="85"/>
  <c r="AP42" i="85"/>
  <c r="AP51" i="85"/>
  <c r="AP59" i="85"/>
  <c r="AO12" i="85"/>
  <c r="AO25" i="85"/>
  <c r="AO35" i="85"/>
  <c r="AO43" i="85"/>
  <c r="AO52" i="85"/>
  <c r="AN26" i="85"/>
  <c r="AN36" i="85"/>
  <c r="AN44" i="85"/>
  <c r="AN53" i="85"/>
  <c r="AM17" i="85"/>
  <c r="AM27" i="85"/>
  <c r="AM37" i="85"/>
  <c r="AM46" i="85"/>
  <c r="AM54" i="85"/>
  <c r="AL18" i="85"/>
  <c r="AL28" i="85"/>
  <c r="AL38" i="85"/>
  <c r="AL47" i="85"/>
  <c r="AL55" i="85"/>
  <c r="AK19" i="85"/>
  <c r="AK29" i="85"/>
  <c r="AK39" i="85"/>
  <c r="AK48" i="85"/>
  <c r="AK56" i="85"/>
  <c r="AJ22" i="85"/>
  <c r="AJ32" i="85"/>
  <c r="AJ40" i="85"/>
  <c r="AJ49" i="85"/>
  <c r="AJ57" i="85"/>
  <c r="AI23" i="85"/>
  <c r="AI33" i="85"/>
  <c r="AI42" i="85"/>
  <c r="AI50" i="85"/>
  <c r="AI58" i="85"/>
  <c r="AH16" i="85"/>
  <c r="AH24" i="85"/>
  <c r="AH34" i="85"/>
  <c r="AH43" i="85"/>
  <c r="AH51" i="85"/>
  <c r="AH59" i="85"/>
  <c r="AG12" i="85"/>
  <c r="AG25" i="85"/>
  <c r="AG35" i="85"/>
  <c r="AG44" i="85"/>
  <c r="AG52" i="85"/>
  <c r="AF26" i="85"/>
  <c r="AF36" i="85"/>
  <c r="AF45" i="85"/>
  <c r="AF53" i="85"/>
  <c r="AE17" i="85"/>
  <c r="AE27" i="85"/>
  <c r="AE38" i="85"/>
  <c r="AE46" i="85"/>
  <c r="AE54" i="85"/>
  <c r="AD18" i="85"/>
  <c r="AD28" i="85"/>
  <c r="AD39" i="85"/>
  <c r="AD47" i="85"/>
  <c r="AD55" i="85"/>
  <c r="AC19" i="85"/>
  <c r="AC29" i="85"/>
  <c r="AC40" i="85"/>
  <c r="AC48" i="85"/>
  <c r="AC56" i="85"/>
  <c r="AB22" i="85"/>
  <c r="AB32" i="85"/>
  <c r="AB41" i="85"/>
  <c r="AB49" i="85"/>
  <c r="AB57" i="85"/>
  <c r="AA23" i="85"/>
  <c r="AA34" i="85"/>
  <c r="AA42" i="85"/>
  <c r="AA50" i="85"/>
  <c r="AA58" i="85"/>
  <c r="X16" i="85"/>
  <c r="X24" i="85"/>
  <c r="X35" i="85"/>
  <c r="X43" i="85"/>
  <c r="X51" i="85"/>
  <c r="X59" i="85"/>
  <c r="W12" i="85"/>
  <c r="W25" i="85"/>
  <c r="W36" i="85"/>
  <c r="W44" i="85"/>
  <c r="W52" i="85"/>
  <c r="U17" i="85"/>
  <c r="U28" i="85"/>
  <c r="U38" i="85"/>
  <c r="U46" i="85"/>
  <c r="U54" i="85"/>
  <c r="T18" i="85"/>
  <c r="T29" i="85"/>
  <c r="T39" i="85"/>
  <c r="T47" i="85"/>
  <c r="T55" i="85"/>
  <c r="S19" i="85"/>
  <c r="S32" i="85"/>
  <c r="S40" i="85"/>
  <c r="S48" i="85"/>
  <c r="S56" i="85"/>
  <c r="R23" i="85"/>
  <c r="R33" i="85"/>
  <c r="R41" i="85"/>
  <c r="R49" i="85"/>
  <c r="R57" i="85"/>
  <c r="P24" i="85"/>
  <c r="P34" i="85"/>
  <c r="P42" i="85"/>
  <c r="P50" i="85"/>
  <c r="P58" i="85"/>
  <c r="O16" i="85"/>
  <c r="O25" i="85"/>
  <c r="O35" i="85"/>
  <c r="O43" i="85"/>
  <c r="O51" i="85"/>
  <c r="O59" i="85"/>
  <c r="M18" i="85"/>
  <c r="M28" i="85"/>
  <c r="M38" i="85"/>
  <c r="M46" i="85"/>
  <c r="M54" i="85"/>
  <c r="I17" i="85"/>
  <c r="I27" i="85"/>
  <c r="I37" i="85"/>
  <c r="I45" i="85"/>
  <c r="I53" i="85"/>
  <c r="G22" i="85"/>
  <c r="G32" i="85"/>
  <c r="G40" i="85"/>
  <c r="G48" i="85"/>
  <c r="G56" i="85"/>
  <c r="BA17" i="85"/>
  <c r="BA27" i="85"/>
  <c r="BA37" i="85"/>
  <c r="BA53" i="85"/>
  <c r="AZ18" i="85"/>
  <c r="AY19" i="85"/>
  <c r="N12" i="85"/>
  <c r="N36" i="85"/>
  <c r="N27" i="85"/>
  <c r="N53" i="85"/>
  <c r="BB22" i="85"/>
  <c r="BB56" i="85"/>
  <c r="AY43" i="85"/>
  <c r="N54" i="85"/>
  <c r="BC32" i="85"/>
  <c r="BA16" i="85"/>
  <c r="BA24" i="85"/>
  <c r="BA34" i="85"/>
  <c r="BA42" i="85"/>
  <c r="BA50" i="85"/>
  <c r="AZ12" i="85"/>
  <c r="AZ25" i="85"/>
  <c r="AZ35" i="85"/>
  <c r="AZ43" i="85"/>
  <c r="AZ51" i="85"/>
  <c r="AY26" i="85"/>
  <c r="AY36" i="85"/>
  <c r="AY44" i="85"/>
  <c r="AY52" i="85"/>
  <c r="AX17" i="85"/>
  <c r="AX27" i="85"/>
  <c r="AX37" i="85"/>
  <c r="AX45" i="85"/>
  <c r="AX53" i="85"/>
  <c r="AW18" i="85"/>
  <c r="AW28" i="85"/>
  <c r="AW38" i="85"/>
  <c r="AW46" i="85"/>
  <c r="AW55" i="85"/>
  <c r="AV19" i="85"/>
  <c r="AV29" i="85"/>
  <c r="AV39" i="85"/>
  <c r="AV47" i="85"/>
  <c r="AV56" i="85"/>
  <c r="AS22" i="85"/>
  <c r="AS32" i="85"/>
  <c r="AS40" i="85"/>
  <c r="AS48" i="85"/>
  <c r="AS57" i="85"/>
  <c r="AR23" i="85"/>
  <c r="AR33" i="85"/>
  <c r="AR41" i="85"/>
  <c r="AR50" i="85"/>
  <c r="AR58" i="85"/>
  <c r="AQ16" i="85"/>
  <c r="AQ24" i="85"/>
  <c r="AQ34" i="85"/>
  <c r="AQ42" i="85"/>
  <c r="AQ51" i="85"/>
  <c r="AQ59" i="85"/>
  <c r="AP12" i="85"/>
  <c r="AP25" i="85"/>
  <c r="AP35" i="85"/>
  <c r="AP43" i="85"/>
  <c r="AP52" i="85"/>
  <c r="AO26" i="85"/>
  <c r="AO36" i="85"/>
  <c r="AO44" i="85"/>
  <c r="AO53" i="85"/>
  <c r="AN17" i="85"/>
  <c r="AN27" i="85"/>
  <c r="AN37" i="85"/>
  <c r="AN46" i="85"/>
  <c r="AN54" i="85"/>
  <c r="AM18" i="85"/>
  <c r="AM28" i="85"/>
  <c r="AM38" i="85"/>
  <c r="AM47" i="85"/>
  <c r="AM55" i="85"/>
  <c r="AL19" i="85"/>
  <c r="AL29" i="85"/>
  <c r="AL39" i="85"/>
  <c r="AL48" i="85"/>
  <c r="AL56" i="85"/>
  <c r="AK22" i="85"/>
  <c r="AK32" i="85"/>
  <c r="AK40" i="85"/>
  <c r="AK49" i="85"/>
  <c r="AK57" i="85"/>
  <c r="AJ23" i="85"/>
  <c r="AJ33" i="85"/>
  <c r="AJ42" i="85"/>
  <c r="AJ50" i="85"/>
  <c r="AJ58" i="85"/>
  <c r="AI16" i="85"/>
  <c r="AI24" i="85"/>
  <c r="AI34" i="85"/>
  <c r="AI43" i="85"/>
  <c r="AI51" i="85"/>
  <c r="AI59" i="85"/>
  <c r="AH12" i="85"/>
  <c r="AH25" i="85"/>
  <c r="AH35" i="85"/>
  <c r="AH44" i="85"/>
  <c r="AH52" i="85"/>
  <c r="AG26" i="85"/>
  <c r="AG36" i="85"/>
  <c r="AG45" i="85"/>
  <c r="AG53" i="85"/>
  <c r="AF17" i="85"/>
  <c r="AF27" i="85"/>
  <c r="AF38" i="85"/>
  <c r="AF46" i="85"/>
  <c r="AF54" i="85"/>
  <c r="AE18" i="85"/>
  <c r="AE28" i="85"/>
  <c r="AE39" i="85"/>
  <c r="AE47" i="85"/>
  <c r="AE55" i="85"/>
  <c r="AD19" i="85"/>
  <c r="AD29" i="85"/>
  <c r="AD40" i="85"/>
  <c r="AD48" i="85"/>
  <c r="AD56" i="85"/>
  <c r="AC22" i="85"/>
  <c r="AC32" i="85"/>
  <c r="AC41" i="85"/>
  <c r="AC49" i="85"/>
  <c r="AC57" i="85"/>
  <c r="AB23" i="85"/>
  <c r="AB34" i="85"/>
  <c r="AB42" i="85"/>
  <c r="AB50" i="85"/>
  <c r="AB58" i="85"/>
  <c r="AA16" i="85"/>
  <c r="AA24" i="85"/>
  <c r="AA35" i="85"/>
  <c r="AA43" i="85"/>
  <c r="AA51" i="85"/>
  <c r="AA59" i="85"/>
  <c r="X12" i="85"/>
  <c r="X25" i="85"/>
  <c r="X36" i="85"/>
  <c r="X44" i="85"/>
  <c r="X52" i="85"/>
  <c r="W26" i="85"/>
  <c r="W37" i="85"/>
  <c r="W45" i="85"/>
  <c r="W53" i="85"/>
  <c r="U18" i="85"/>
  <c r="U29" i="85"/>
  <c r="U39" i="85"/>
  <c r="U47" i="85"/>
  <c r="U55" i="85"/>
  <c r="T19" i="85"/>
  <c r="T32" i="85"/>
  <c r="T40" i="85"/>
  <c r="T48" i="85"/>
  <c r="T56" i="85"/>
  <c r="S22" i="85"/>
  <c r="S33" i="85"/>
  <c r="S41" i="85"/>
  <c r="S49" i="85"/>
  <c r="S57" i="85"/>
  <c r="R24" i="85"/>
  <c r="R34" i="85"/>
  <c r="R42" i="85"/>
  <c r="R50" i="85"/>
  <c r="R58" i="85"/>
  <c r="P16" i="85"/>
  <c r="P25" i="85"/>
  <c r="P35" i="85"/>
  <c r="P43" i="85"/>
  <c r="P51" i="85"/>
  <c r="P59" i="85"/>
  <c r="O12" i="85"/>
  <c r="O26" i="85"/>
  <c r="O36" i="85"/>
  <c r="O44" i="85"/>
  <c r="O52" i="85"/>
  <c r="M19" i="85"/>
  <c r="M29" i="85"/>
  <c r="M39" i="85"/>
  <c r="M47" i="85"/>
  <c r="M55" i="85"/>
  <c r="I18" i="85"/>
  <c r="I28" i="85"/>
  <c r="I38" i="85"/>
  <c r="I46" i="85"/>
  <c r="I54" i="85"/>
  <c r="G23" i="85"/>
  <c r="G33" i="85"/>
  <c r="G41" i="85"/>
  <c r="G49" i="85"/>
  <c r="G57" i="85"/>
  <c r="N32" i="85"/>
  <c r="BB25" i="85"/>
  <c r="BB35" i="85"/>
  <c r="N49" i="85"/>
  <c r="BC12" i="85"/>
  <c r="BC35" i="85"/>
  <c r="BB26" i="85"/>
  <c r="BB36" i="85"/>
  <c r="BB52" i="85"/>
  <c r="AZ46" i="85"/>
  <c r="N44" i="85"/>
  <c r="BB19" i="85"/>
  <c r="BB29" i="85"/>
  <c r="BB39" i="85"/>
  <c r="BB47" i="85"/>
  <c r="BB55" i="85"/>
  <c r="BA32" i="85"/>
  <c r="AZ23" i="85"/>
  <c r="AZ33" i="85"/>
  <c r="AZ49" i="85"/>
  <c r="AZ58" i="85"/>
  <c r="AY42" i="85"/>
  <c r="AX25" i="85"/>
  <c r="AX35" i="85"/>
  <c r="AX43" i="85"/>
  <c r="N45" i="85"/>
  <c r="BC19" i="85"/>
  <c r="BC29" i="85"/>
  <c r="BC39" i="85"/>
  <c r="BC47" i="85"/>
  <c r="BB32" i="85"/>
  <c r="BB40" i="85"/>
  <c r="BB48" i="85"/>
  <c r="BA33" i="85"/>
  <c r="BA49" i="85"/>
  <c r="AZ16" i="85"/>
  <c r="AZ34" i="85"/>
  <c r="AZ42" i="85"/>
  <c r="AZ50" i="85"/>
  <c r="AY12" i="85"/>
  <c r="N18" i="85"/>
  <c r="N28" i="85"/>
  <c r="N38" i="85"/>
  <c r="N46" i="85"/>
  <c r="BC22" i="85"/>
  <c r="BC40" i="85"/>
  <c r="BC48" i="85"/>
  <c r="BC56" i="85"/>
  <c r="BB23" i="85"/>
  <c r="BB33" i="85"/>
  <c r="BB41" i="85"/>
  <c r="BB49" i="85"/>
  <c r="BB57" i="85"/>
  <c r="BA59" i="85"/>
  <c r="N19" i="85"/>
  <c r="N29" i="85"/>
  <c r="N39" i="85"/>
  <c r="N47" i="85"/>
  <c r="N55" i="85"/>
  <c r="BC23" i="85"/>
  <c r="BC33" i="85"/>
  <c r="BC41" i="85"/>
  <c r="BC49" i="85"/>
  <c r="BC57" i="85"/>
  <c r="BB16" i="85"/>
  <c r="BB24" i="85"/>
  <c r="BB34" i="85"/>
  <c r="BB42" i="85"/>
  <c r="BB50" i="85"/>
  <c r="BB58" i="85"/>
  <c r="BA12" i="85"/>
  <c r="BA25" i="85"/>
  <c r="BA35" i="85"/>
  <c r="BA43" i="85"/>
  <c r="BA51" i="85"/>
  <c r="AZ26" i="85"/>
  <c r="AZ36" i="85"/>
  <c r="AZ44" i="85"/>
  <c r="AZ52" i="85"/>
  <c r="AY17" i="85"/>
  <c r="AY27" i="85"/>
  <c r="AY37" i="85"/>
  <c r="AY45" i="85"/>
  <c r="AY53" i="85"/>
  <c r="AX18" i="85"/>
  <c r="AX28" i="85"/>
  <c r="AX38" i="85"/>
  <c r="AX46" i="85"/>
  <c r="AX54" i="85"/>
  <c r="AW19" i="85"/>
  <c r="AW29" i="85"/>
  <c r="AW39" i="85"/>
  <c r="AW47" i="85"/>
  <c r="AW56" i="85"/>
  <c r="AV22" i="85"/>
  <c r="AV32" i="85"/>
  <c r="AV40" i="85"/>
  <c r="AV48" i="85"/>
  <c r="AV57" i="85"/>
  <c r="AS23" i="85"/>
  <c r="AS33" i="85"/>
  <c r="AS41" i="85"/>
  <c r="AS49" i="85"/>
  <c r="AS58" i="85"/>
  <c r="AR16" i="85"/>
  <c r="AR24" i="85"/>
  <c r="AR34" i="85"/>
  <c r="AR42" i="85"/>
  <c r="AR51" i="85"/>
  <c r="AR59" i="85"/>
  <c r="AQ12" i="85"/>
  <c r="AQ25" i="85"/>
  <c r="AQ35" i="85"/>
  <c r="AQ43" i="85"/>
  <c r="AQ52" i="85"/>
  <c r="AP26" i="85"/>
  <c r="AP36" i="85"/>
  <c r="AP44" i="85"/>
  <c r="AP53" i="85"/>
  <c r="AO17" i="85"/>
  <c r="AO27" i="85"/>
  <c r="AO37" i="85"/>
  <c r="AO45" i="85"/>
  <c r="AO54" i="85"/>
  <c r="AN18" i="85"/>
  <c r="AN28" i="85"/>
  <c r="AN38" i="85"/>
  <c r="AN47" i="85"/>
  <c r="AN55" i="85"/>
  <c r="AM19" i="85"/>
  <c r="AM29" i="85"/>
  <c r="AM39" i="85"/>
  <c r="AM48" i="85"/>
  <c r="AM56" i="85"/>
  <c r="AL22" i="85"/>
  <c r="AL32" i="85"/>
  <c r="AL40" i="85"/>
  <c r="AL49" i="85"/>
  <c r="AL57" i="85"/>
  <c r="AK23" i="85"/>
  <c r="AK33" i="85"/>
  <c r="AK41" i="85"/>
  <c r="AK50" i="85"/>
  <c r="AK58" i="85"/>
  <c r="AJ16" i="85"/>
  <c r="AJ24" i="85"/>
  <c r="AJ34" i="85"/>
  <c r="AJ43" i="85"/>
  <c r="AJ51" i="85"/>
  <c r="AJ59" i="85"/>
  <c r="AI12" i="85"/>
  <c r="AI25" i="85"/>
  <c r="AI35" i="85"/>
  <c r="AI44" i="85"/>
  <c r="AI52" i="85"/>
  <c r="AH26" i="85"/>
  <c r="AH36" i="85"/>
  <c r="AH45" i="85"/>
  <c r="AH53" i="85"/>
  <c r="AG17" i="85"/>
  <c r="AG27" i="85"/>
  <c r="AG37" i="85"/>
  <c r="AG46" i="85"/>
  <c r="AG54" i="85"/>
  <c r="AF18" i="85"/>
  <c r="AF28" i="85"/>
  <c r="AF39" i="85"/>
  <c r="AF47" i="85"/>
  <c r="AF55" i="85"/>
  <c r="AE19" i="85"/>
  <c r="AE29" i="85"/>
  <c r="AE40" i="85"/>
  <c r="AE48" i="85"/>
  <c r="AE56" i="85"/>
  <c r="AD22" i="85"/>
  <c r="AD32" i="85"/>
  <c r="AD41" i="85"/>
  <c r="AD49" i="85"/>
  <c r="AD57" i="85"/>
  <c r="AC23" i="85"/>
  <c r="AC33" i="85"/>
  <c r="AC42" i="85"/>
  <c r="AC50" i="85"/>
  <c r="AC58" i="85"/>
  <c r="AB16" i="85"/>
  <c r="AB24" i="85"/>
  <c r="AB35" i="85"/>
  <c r="AB43" i="85"/>
  <c r="AB51" i="85"/>
  <c r="AB59" i="85"/>
  <c r="AA12" i="85"/>
  <c r="AA25" i="85"/>
  <c r="AA36" i="85"/>
  <c r="AA44" i="85"/>
  <c r="AA52" i="85"/>
  <c r="X26" i="85"/>
  <c r="X37" i="85"/>
  <c r="X45" i="85"/>
  <c r="X53" i="85"/>
  <c r="W17" i="85"/>
  <c r="W28" i="85"/>
  <c r="W38" i="85"/>
  <c r="W46" i="85"/>
  <c r="W54" i="85"/>
  <c r="U19" i="85"/>
  <c r="U32" i="85"/>
  <c r="U40" i="85"/>
  <c r="U48" i="85"/>
  <c r="U56" i="85"/>
  <c r="T22" i="85"/>
  <c r="T33" i="85"/>
  <c r="T41" i="85"/>
  <c r="T49" i="85"/>
  <c r="T57" i="85"/>
  <c r="S24" i="85"/>
  <c r="S34" i="85"/>
  <c r="S42" i="85"/>
  <c r="S50" i="85"/>
  <c r="S58" i="85"/>
  <c r="R16" i="85"/>
  <c r="R25" i="85"/>
  <c r="R35" i="85"/>
  <c r="R43" i="85"/>
  <c r="R51" i="85"/>
  <c r="R59" i="85"/>
  <c r="P12" i="85"/>
  <c r="P26" i="85"/>
  <c r="P36" i="85"/>
  <c r="P44" i="85"/>
  <c r="P52" i="85"/>
  <c r="O27" i="85"/>
  <c r="O37" i="85"/>
  <c r="O45" i="85"/>
  <c r="O53" i="85"/>
  <c r="M22" i="85"/>
  <c r="M32" i="85"/>
  <c r="M40" i="85"/>
  <c r="M48" i="85"/>
  <c r="M56" i="85"/>
  <c r="I19" i="85"/>
  <c r="I29" i="85"/>
  <c r="I39" i="85"/>
  <c r="I47" i="85"/>
  <c r="I55" i="85"/>
  <c r="G16" i="85"/>
  <c r="G24" i="85"/>
  <c r="G34" i="85"/>
  <c r="G42" i="85"/>
  <c r="G50" i="85"/>
  <c r="G58" i="85"/>
  <c r="N40" i="85"/>
  <c r="BB12" i="85"/>
  <c r="BA26" i="85"/>
  <c r="BA36" i="85"/>
  <c r="BA44" i="85"/>
  <c r="BA52" i="85"/>
  <c r="AZ17" i="85"/>
  <c r="AZ27" i="85"/>
  <c r="AZ37" i="85"/>
  <c r="AZ45" i="85"/>
  <c r="AZ53" i="85"/>
  <c r="AY18" i="85"/>
  <c r="AY28" i="85"/>
  <c r="AY38" i="85"/>
  <c r="AY46" i="85"/>
  <c r="AY54" i="85"/>
  <c r="AX19" i="85"/>
  <c r="AX29" i="85"/>
  <c r="AX39" i="85"/>
  <c r="AX47" i="85"/>
  <c r="AX56" i="85"/>
  <c r="AW22" i="85"/>
  <c r="AW32" i="85"/>
  <c r="AW40" i="85"/>
  <c r="AW48" i="85"/>
  <c r="AW57" i="85"/>
  <c r="AV23" i="85"/>
  <c r="AV33" i="85"/>
  <c r="AV41" i="85"/>
  <c r="AV49" i="85"/>
  <c r="AV58" i="85"/>
  <c r="AS16" i="85"/>
  <c r="AS24" i="85"/>
  <c r="AS34" i="85"/>
  <c r="AS42" i="85"/>
  <c r="AS51" i="85"/>
  <c r="AS59" i="85"/>
  <c r="AR12" i="85"/>
  <c r="AR25" i="85"/>
  <c r="AR35" i="85"/>
  <c r="AR43" i="85"/>
  <c r="AR52" i="85"/>
  <c r="AQ26" i="85"/>
  <c r="AQ36" i="85"/>
  <c r="AQ44" i="85"/>
  <c r="AQ53" i="85"/>
  <c r="AP17" i="85"/>
  <c r="AP27" i="85"/>
  <c r="AP37" i="85"/>
  <c r="AP45" i="85"/>
  <c r="AP54" i="85"/>
  <c r="AO18" i="85"/>
  <c r="AO28" i="85"/>
  <c r="AO38" i="85"/>
  <c r="AO47" i="85"/>
  <c r="AO55" i="85"/>
  <c r="AN19" i="85"/>
  <c r="AN29" i="85"/>
  <c r="AN39" i="85"/>
  <c r="AN48" i="85"/>
  <c r="AN56" i="85"/>
  <c r="AM22" i="85"/>
  <c r="AM32" i="85"/>
  <c r="AM40" i="85"/>
  <c r="AM49" i="85"/>
  <c r="AM57" i="85"/>
  <c r="AL23" i="85"/>
  <c r="AL33" i="85"/>
  <c r="AL41" i="85"/>
  <c r="AL50" i="85"/>
  <c r="AL58" i="85"/>
  <c r="AK16" i="85"/>
  <c r="AK24" i="85"/>
  <c r="AK34" i="85"/>
  <c r="AK43" i="85"/>
  <c r="AK51" i="85"/>
  <c r="AK59" i="85"/>
  <c r="AJ12" i="85"/>
  <c r="AJ25" i="85"/>
  <c r="AJ35" i="85"/>
  <c r="AJ44" i="85"/>
  <c r="AJ52" i="85"/>
  <c r="AI26" i="85"/>
  <c r="AI36" i="85"/>
  <c r="AI45" i="85"/>
  <c r="AI53" i="85"/>
  <c r="AH17" i="85"/>
  <c r="AH27" i="85"/>
  <c r="AH37" i="85"/>
  <c r="AH46" i="85"/>
  <c r="AH54" i="85"/>
  <c r="AG18" i="85"/>
  <c r="AG28" i="85"/>
  <c r="AG39" i="85"/>
  <c r="AG47" i="85"/>
  <c r="AG55" i="85"/>
  <c r="AF19" i="85"/>
  <c r="AF29" i="85"/>
  <c r="AF40" i="85"/>
  <c r="AF48" i="85"/>
  <c r="AF56" i="85"/>
  <c r="AE22" i="85"/>
  <c r="AE32" i="85"/>
  <c r="AE41" i="85"/>
  <c r="AE49" i="85"/>
  <c r="AE57" i="85"/>
  <c r="AD23" i="85"/>
  <c r="AD33" i="85"/>
  <c r="AD42" i="85"/>
  <c r="AD50" i="85"/>
  <c r="AD58" i="85"/>
  <c r="AC16" i="85"/>
  <c r="AC24" i="85"/>
  <c r="AC35" i="85"/>
  <c r="AC43" i="85"/>
  <c r="AC51" i="85"/>
  <c r="AC59" i="85"/>
  <c r="AB12" i="85"/>
  <c r="AB25" i="85"/>
  <c r="AB36" i="85"/>
  <c r="AB44" i="85"/>
  <c r="AB52" i="85"/>
  <c r="AA26" i="85"/>
  <c r="AA37" i="85"/>
  <c r="AA45" i="85"/>
  <c r="AA53" i="85"/>
  <c r="X17" i="85"/>
  <c r="X27" i="85"/>
  <c r="X38" i="85"/>
  <c r="X46" i="85"/>
  <c r="X54" i="85"/>
  <c r="W18" i="85"/>
  <c r="W29" i="85"/>
  <c r="W39" i="85"/>
  <c r="W47" i="85"/>
  <c r="W55" i="85"/>
  <c r="U22" i="85"/>
  <c r="U33" i="85"/>
  <c r="U41" i="85"/>
  <c r="U49" i="85"/>
  <c r="U57" i="85"/>
  <c r="T23" i="85"/>
  <c r="T34" i="85"/>
  <c r="T42" i="85"/>
  <c r="T50" i="85"/>
  <c r="T58" i="85"/>
  <c r="S16" i="85"/>
  <c r="S25" i="85"/>
  <c r="S35" i="85"/>
  <c r="S43" i="85"/>
  <c r="S51" i="85"/>
  <c r="S59" i="85"/>
  <c r="R12" i="85"/>
  <c r="R26" i="85"/>
  <c r="R36" i="85"/>
  <c r="R44" i="85"/>
  <c r="R52" i="85"/>
  <c r="P27" i="85"/>
  <c r="P37" i="85"/>
  <c r="P45" i="85"/>
  <c r="P53" i="85"/>
  <c r="O17" i="85"/>
  <c r="O28" i="85"/>
  <c r="O38" i="85"/>
  <c r="O46" i="85"/>
  <c r="O54" i="85"/>
  <c r="M23" i="85"/>
  <c r="M33" i="85"/>
  <c r="M41" i="85"/>
  <c r="M49" i="85"/>
  <c r="M57" i="85"/>
  <c r="I22" i="85"/>
  <c r="I32" i="85"/>
  <c r="I40" i="85"/>
  <c r="I48" i="85"/>
  <c r="I56" i="85"/>
  <c r="G12" i="85"/>
  <c r="G25" i="85"/>
  <c r="G35" i="85"/>
  <c r="G43" i="85"/>
  <c r="G51" i="85"/>
  <c r="G59" i="85"/>
  <c r="N56" i="85"/>
  <c r="BC25" i="85"/>
  <c r="BC43" i="85"/>
  <c r="BC51" i="85"/>
  <c r="BC59" i="85"/>
  <c r="BB44" i="85"/>
  <c r="AY29" i="85"/>
  <c r="AY39" i="85"/>
  <c r="AY55" i="85"/>
  <c r="AX22" i="85"/>
  <c r="AX32" i="85"/>
  <c r="AX40" i="85"/>
  <c r="AX57" i="85"/>
  <c r="AW41" i="85"/>
  <c r="AV50" i="85"/>
  <c r="AS25" i="85"/>
  <c r="AS35" i="85"/>
  <c r="AS43" i="85"/>
  <c r="AR44" i="85"/>
  <c r="AH18" i="85"/>
  <c r="AH28" i="85"/>
  <c r="AH38" i="85"/>
  <c r="AH47" i="85"/>
  <c r="AH55" i="85"/>
  <c r="AG19" i="85"/>
  <c r="AG29" i="85"/>
  <c r="AG40" i="85"/>
  <c r="AG48" i="85"/>
  <c r="AG56" i="85"/>
  <c r="AF22" i="85"/>
  <c r="AF32" i="85"/>
  <c r="AF41" i="85"/>
  <c r="AF49" i="85"/>
  <c r="AF57" i="85"/>
  <c r="AE23" i="85"/>
  <c r="AE33" i="85"/>
  <c r="AE42" i="85"/>
  <c r="AE50" i="85"/>
  <c r="AE58" i="85"/>
  <c r="AD16" i="85"/>
  <c r="AD24" i="85"/>
  <c r="AD34" i="85"/>
  <c r="AD43" i="85"/>
  <c r="AD51" i="85"/>
  <c r="AD59" i="85"/>
  <c r="AC12" i="85"/>
  <c r="AC25" i="85"/>
  <c r="AC36" i="85"/>
  <c r="AC44" i="85"/>
  <c r="AC52" i="85"/>
  <c r="AB26" i="85"/>
  <c r="AB37" i="85"/>
  <c r="AB45" i="85"/>
  <c r="AB53" i="85"/>
  <c r="AA17" i="85"/>
  <c r="AA27" i="85"/>
  <c r="AA38" i="85"/>
  <c r="AA46" i="85"/>
  <c r="AA54" i="85"/>
  <c r="X18" i="85"/>
  <c r="X29" i="85"/>
  <c r="X39" i="85"/>
  <c r="X47" i="85"/>
  <c r="X55" i="85"/>
  <c r="W19" i="85"/>
  <c r="W32" i="85"/>
  <c r="W40" i="85"/>
  <c r="W48" i="85"/>
  <c r="W56" i="85"/>
  <c r="U23" i="85"/>
  <c r="U34" i="85"/>
  <c r="U42" i="85"/>
  <c r="U50" i="85"/>
  <c r="U58" i="85"/>
  <c r="T16" i="85"/>
  <c r="T25" i="85"/>
  <c r="T35" i="85"/>
  <c r="T43" i="85"/>
  <c r="T51" i="85"/>
  <c r="T59" i="85"/>
  <c r="S12" i="85"/>
  <c r="S26" i="85"/>
  <c r="S36" i="85"/>
  <c r="S44" i="85"/>
  <c r="S52" i="85"/>
  <c r="R27" i="85"/>
  <c r="R37" i="85"/>
  <c r="R45" i="85"/>
  <c r="R53" i="85"/>
  <c r="P17" i="85"/>
  <c r="P28" i="85"/>
  <c r="P38" i="85"/>
  <c r="P46" i="85"/>
  <c r="P54" i="85"/>
  <c r="O19" i="85"/>
  <c r="O29" i="85"/>
  <c r="O39" i="85"/>
  <c r="O47" i="85"/>
  <c r="O55" i="85"/>
  <c r="M24" i="85"/>
  <c r="M34" i="85"/>
  <c r="M42" i="85"/>
  <c r="M50" i="85"/>
  <c r="M58" i="85"/>
  <c r="I23" i="85"/>
  <c r="I33" i="85"/>
  <c r="I41" i="85"/>
  <c r="I49" i="85"/>
  <c r="I57" i="85"/>
  <c r="G26" i="85"/>
  <c r="G36" i="85"/>
  <c r="G44" i="85"/>
  <c r="G52" i="85"/>
  <c r="N22" i="85"/>
  <c r="AR26" i="85"/>
  <c r="AR36" i="85"/>
  <c r="AR53" i="85"/>
  <c r="AQ17" i="85"/>
  <c r="AQ27" i="85"/>
  <c r="AQ37" i="85"/>
  <c r="AQ45" i="85"/>
  <c r="AQ54" i="85"/>
  <c r="AP18" i="85"/>
  <c r="AP28" i="85"/>
  <c r="AP38" i="85"/>
  <c r="AP46" i="85"/>
  <c r="AP55" i="85"/>
  <c r="AO19" i="85"/>
  <c r="AO29" i="85"/>
  <c r="AO39" i="85"/>
  <c r="AO48" i="85"/>
  <c r="AO56" i="85"/>
  <c r="AN22" i="85"/>
  <c r="AN32" i="85"/>
  <c r="AN40" i="85"/>
  <c r="AN49" i="85"/>
  <c r="AN57" i="85"/>
  <c r="AM23" i="85"/>
  <c r="AM33" i="85"/>
  <c r="AM41" i="85"/>
  <c r="AM50" i="85"/>
  <c r="AM58" i="85"/>
  <c r="AL16" i="85"/>
  <c r="AL24" i="85"/>
  <c r="AL34" i="85"/>
  <c r="AL42" i="85"/>
  <c r="AL51" i="85"/>
  <c r="AL59" i="85"/>
  <c r="AK12" i="85"/>
  <c r="AK25" i="85"/>
  <c r="AK35" i="85"/>
  <c r="AK44" i="85"/>
  <c r="AK52" i="85"/>
  <c r="AJ26" i="85"/>
  <c r="AJ36" i="85"/>
  <c r="AJ45" i="85"/>
  <c r="AJ53" i="85"/>
  <c r="AI17" i="85"/>
  <c r="AI27" i="85"/>
  <c r="AI37" i="85"/>
  <c r="AI46" i="85"/>
  <c r="AI54" i="85"/>
  <c r="N24" i="85"/>
  <c r="N34" i="85"/>
  <c r="N42" i="85"/>
  <c r="N50" i="85"/>
  <c r="N58" i="85"/>
  <c r="BC26" i="85"/>
  <c r="BC36" i="85"/>
  <c r="BC44" i="85"/>
  <c r="BC52" i="85"/>
  <c r="BB17" i="85"/>
  <c r="BB27" i="85"/>
  <c r="BB37" i="85"/>
  <c r="BB45" i="85"/>
  <c r="BB53" i="85"/>
  <c r="BA18" i="85"/>
  <c r="BA28" i="85"/>
  <c r="BA38" i="85"/>
  <c r="BA46" i="85"/>
  <c r="BA54" i="85"/>
  <c r="AZ19" i="85"/>
  <c r="AZ29" i="85"/>
  <c r="AZ39" i="85"/>
  <c r="AZ47" i="85"/>
  <c r="AZ55" i="85"/>
  <c r="AY22" i="85"/>
  <c r="AY32" i="85"/>
  <c r="AY40" i="85"/>
  <c r="AY48" i="85"/>
  <c r="AY57" i="85"/>
  <c r="AX23" i="85"/>
  <c r="AX33" i="85"/>
  <c r="AX41" i="85"/>
  <c r="AX49" i="85"/>
  <c r="AX58" i="85"/>
  <c r="AW16" i="85"/>
  <c r="AW24" i="85"/>
  <c r="AW34" i="85"/>
  <c r="AW42" i="85"/>
  <c r="AW50" i="85"/>
  <c r="AW59" i="85"/>
  <c r="AV12" i="85"/>
  <c r="AV25" i="85"/>
  <c r="AV35" i="85"/>
  <c r="AV43" i="85"/>
  <c r="AV51" i="85"/>
  <c r="AS26" i="85"/>
  <c r="AS36" i="85"/>
  <c r="AS44" i="85"/>
  <c r="AS53" i="85"/>
  <c r="AR17" i="85"/>
  <c r="AR27" i="85"/>
  <c r="AR37" i="85"/>
  <c r="AR45" i="85"/>
  <c r="AR54" i="85"/>
  <c r="AQ18" i="85"/>
  <c r="AQ28" i="85"/>
  <c r="AQ38" i="85"/>
  <c r="AQ46" i="85"/>
  <c r="AQ55" i="85"/>
  <c r="AP19" i="85"/>
  <c r="AP29" i="85"/>
  <c r="AP39" i="85"/>
  <c r="AP48" i="85"/>
  <c r="AP56" i="85"/>
  <c r="AO22" i="85"/>
  <c r="AO32" i="85"/>
  <c r="AO40" i="85"/>
  <c r="AO49" i="85"/>
  <c r="AO57" i="85"/>
  <c r="AN23" i="85"/>
  <c r="AN33" i="85"/>
  <c r="AN41" i="85"/>
  <c r="AN50" i="85"/>
  <c r="AN58" i="85"/>
  <c r="AM16" i="85"/>
  <c r="AM24" i="85"/>
  <c r="AM34" i="85"/>
  <c r="AM42" i="85"/>
  <c r="AM51" i="85"/>
  <c r="AM59" i="85"/>
  <c r="AL12" i="85"/>
  <c r="AL25" i="85"/>
  <c r="AL35" i="85"/>
  <c r="AL44" i="85"/>
  <c r="AL52" i="85"/>
  <c r="AK26" i="85"/>
  <c r="AK36" i="85"/>
  <c r="AK45" i="85"/>
  <c r="AK53" i="85"/>
  <c r="AJ17" i="85"/>
  <c r="AJ27" i="85"/>
  <c r="AJ37" i="85"/>
  <c r="AJ46" i="85"/>
  <c r="AJ54" i="85"/>
  <c r="AI18" i="85"/>
  <c r="AI28" i="85"/>
  <c r="AI38" i="85"/>
  <c r="AI47" i="85"/>
  <c r="AI55" i="85"/>
  <c r="AH19" i="85"/>
  <c r="AH29" i="85"/>
  <c r="AH40" i="85"/>
  <c r="AH48" i="85"/>
  <c r="AH56" i="85"/>
  <c r="AG22" i="85"/>
  <c r="AG32" i="85"/>
  <c r="AG41" i="85"/>
  <c r="AG49" i="85"/>
  <c r="AG57" i="85"/>
  <c r="AF23" i="85"/>
  <c r="AF33" i="85"/>
  <c r="AF42" i="85"/>
  <c r="AF50" i="85"/>
  <c r="AF58" i="85"/>
  <c r="AE16" i="85"/>
  <c r="AE24" i="85"/>
  <c r="AE34" i="85"/>
  <c r="AE43" i="85"/>
  <c r="AE51" i="85"/>
  <c r="AE59" i="85"/>
  <c r="AD12" i="85"/>
  <c r="AD25" i="85"/>
  <c r="AD36" i="85"/>
  <c r="AD44" i="85"/>
  <c r="AD52" i="85"/>
  <c r="AC26" i="85"/>
  <c r="AC37" i="85"/>
  <c r="AC45" i="85"/>
  <c r="AC53" i="85"/>
  <c r="AB17" i="85"/>
  <c r="AB27" i="85"/>
  <c r="AB38" i="85"/>
  <c r="AB46" i="85"/>
  <c r="AB54" i="85"/>
  <c r="AA18" i="85"/>
  <c r="AA28" i="85"/>
  <c r="AA39" i="85"/>
  <c r="AA47" i="85"/>
  <c r="AA55" i="85"/>
  <c r="X19" i="85"/>
  <c r="X32" i="85"/>
  <c r="X40" i="85"/>
  <c r="X48" i="85"/>
  <c r="X56" i="85"/>
  <c r="W22" i="85"/>
  <c r="W33" i="85"/>
  <c r="W41" i="85"/>
  <c r="W49" i="85"/>
  <c r="W57" i="85"/>
  <c r="U16" i="85"/>
  <c r="U24" i="85"/>
  <c r="U35" i="85"/>
  <c r="U43" i="85"/>
  <c r="U51" i="85"/>
  <c r="U59" i="85"/>
  <c r="T12" i="85"/>
  <c r="T26" i="85"/>
  <c r="T36" i="85"/>
  <c r="T44" i="85"/>
  <c r="T52" i="85"/>
  <c r="S27" i="85"/>
  <c r="S37" i="85"/>
  <c r="S45" i="85"/>
  <c r="S53" i="85"/>
  <c r="R17" i="85"/>
  <c r="R28" i="85"/>
  <c r="R38" i="85"/>
  <c r="R46" i="85"/>
  <c r="R54" i="85"/>
  <c r="P18" i="85"/>
  <c r="P29" i="85"/>
  <c r="P39" i="85"/>
  <c r="P47" i="85"/>
  <c r="P55" i="85"/>
  <c r="O22" i="85"/>
  <c r="O32" i="85"/>
  <c r="O40" i="85"/>
  <c r="O48" i="85"/>
  <c r="O56" i="85"/>
  <c r="M25" i="85"/>
  <c r="M35" i="85"/>
  <c r="M43" i="85"/>
  <c r="M51" i="85"/>
  <c r="M59" i="85"/>
  <c r="I16" i="85"/>
  <c r="I24" i="85"/>
  <c r="I34" i="85"/>
  <c r="I42" i="85"/>
  <c r="I50" i="85"/>
  <c r="I58" i="85"/>
  <c r="G17" i="85"/>
  <c r="G27" i="85"/>
  <c r="G37" i="85"/>
  <c r="G45" i="85"/>
  <c r="G53" i="85"/>
  <c r="N48" i="85"/>
  <c r="BC16" i="85"/>
  <c r="BC24" i="85"/>
  <c r="BC34" i="85"/>
  <c r="BC42" i="85"/>
  <c r="BC50" i="85"/>
  <c r="BC58" i="85"/>
  <c r="BB51" i="85"/>
  <c r="AZ28" i="85"/>
  <c r="AZ38" i="85"/>
  <c r="AY47" i="85"/>
  <c r="AX48" i="85"/>
  <c r="AW23" i="85"/>
  <c r="AW33" i="85"/>
  <c r="AW49" i="85"/>
  <c r="AW58" i="85"/>
  <c r="AV16" i="85"/>
  <c r="AV24" i="85"/>
  <c r="AV34" i="85"/>
  <c r="AV42" i="85"/>
  <c r="AV59" i="85"/>
  <c r="AS12" i="85"/>
  <c r="AS52" i="85"/>
  <c r="N16" i="85"/>
  <c r="N25" i="85"/>
  <c r="N35" i="85"/>
  <c r="N43" i="85"/>
  <c r="N51" i="85"/>
  <c r="N59" i="85"/>
  <c r="BC17" i="85"/>
  <c r="BC27" i="85"/>
  <c r="BC37" i="85"/>
  <c r="BC45" i="85"/>
  <c r="BC53" i="85"/>
  <c r="BB18" i="85"/>
  <c r="BB28" i="85"/>
  <c r="BB38" i="85"/>
  <c r="BB46" i="85"/>
  <c r="BB54" i="85"/>
  <c r="BA19" i="85"/>
  <c r="BA29" i="85"/>
  <c r="BA39" i="85"/>
  <c r="BA47" i="85"/>
  <c r="BA55" i="85"/>
  <c r="AZ22" i="85"/>
  <c r="AZ32" i="85"/>
  <c r="AZ40" i="85"/>
  <c r="AZ48" i="85"/>
  <c r="AZ56" i="85"/>
  <c r="AY23" i="85"/>
  <c r="AY33" i="85"/>
  <c r="AY41" i="85"/>
  <c r="AY49" i="85"/>
  <c r="AY58" i="85"/>
  <c r="AX16" i="85"/>
  <c r="AX24" i="85"/>
  <c r="AX34" i="85"/>
  <c r="AX42" i="85"/>
  <c r="AX50" i="85"/>
  <c r="AX59" i="85"/>
  <c r="AW12" i="85"/>
  <c r="AW25" i="85"/>
  <c r="AW35" i="85"/>
  <c r="AW43" i="85"/>
  <c r="AW51" i="85"/>
  <c r="AV26" i="85"/>
  <c r="AV36" i="85"/>
  <c r="AV44" i="85"/>
  <c r="AV52" i="85"/>
  <c r="AS17" i="85"/>
  <c r="AS27" i="85"/>
  <c r="AS37" i="85"/>
  <c r="AS45" i="85"/>
  <c r="AS54" i="85"/>
  <c r="AR18" i="85"/>
  <c r="AR28" i="85"/>
  <c r="AR38" i="85"/>
  <c r="AR46" i="85"/>
  <c r="AR55" i="85"/>
  <c r="AQ19" i="85"/>
  <c r="AQ29" i="85"/>
  <c r="AQ39" i="85"/>
  <c r="AQ47" i="85"/>
  <c r="AQ56" i="85"/>
  <c r="AP22" i="85"/>
  <c r="AP32" i="85"/>
  <c r="AP40" i="85"/>
  <c r="AP49" i="85"/>
  <c r="AP57" i="85"/>
  <c r="AO23" i="85"/>
  <c r="AO33" i="85"/>
  <c r="AO41" i="85"/>
  <c r="AO50" i="85"/>
  <c r="AO58" i="85"/>
  <c r="AN16" i="85"/>
  <c r="AN24" i="85"/>
  <c r="AN34" i="85"/>
  <c r="AN42" i="85"/>
  <c r="AN51" i="85"/>
  <c r="AN59" i="85"/>
  <c r="AM12" i="85"/>
  <c r="AM25" i="85"/>
  <c r="AM35" i="85"/>
  <c r="AM43" i="85"/>
  <c r="AM52" i="85"/>
  <c r="AL26" i="85"/>
  <c r="AL36" i="85"/>
  <c r="AL45" i="85"/>
  <c r="AL53" i="85"/>
  <c r="AK17" i="85"/>
  <c r="AK27" i="85"/>
  <c r="AK37" i="85"/>
  <c r="AK46" i="85"/>
  <c r="AK54" i="85"/>
  <c r="AJ18" i="85"/>
  <c r="AJ28" i="85"/>
  <c r="AJ38" i="85"/>
  <c r="AJ47" i="85"/>
  <c r="AJ55" i="85"/>
  <c r="AI19" i="85"/>
  <c r="AI29" i="85"/>
  <c r="AI39" i="85"/>
  <c r="AI48" i="85"/>
  <c r="AI56" i="85"/>
  <c r="AH22" i="85"/>
  <c r="AH32" i="85"/>
  <c r="AH41" i="85"/>
  <c r="AH49" i="85"/>
  <c r="AH57" i="85"/>
  <c r="AG23" i="85"/>
  <c r="AG33" i="85"/>
  <c r="AG42" i="85"/>
  <c r="AG50" i="85"/>
  <c r="AG58" i="85"/>
  <c r="AF16" i="85"/>
  <c r="AF24" i="85"/>
  <c r="AF34" i="85"/>
  <c r="AF43" i="85"/>
  <c r="AF51" i="85"/>
  <c r="AF59" i="85"/>
  <c r="AE12" i="85"/>
  <c r="AE25" i="85"/>
  <c r="AE35" i="85"/>
  <c r="AE44" i="85"/>
  <c r="AE52" i="85"/>
  <c r="AD26" i="85"/>
  <c r="AD37" i="85"/>
  <c r="AD45" i="85"/>
  <c r="AD53" i="85"/>
  <c r="AC17" i="85"/>
  <c r="AC27" i="85"/>
  <c r="AC38" i="85"/>
  <c r="AC46" i="85"/>
  <c r="AC54" i="85"/>
  <c r="AB18" i="85"/>
  <c r="AB28" i="85"/>
  <c r="AB39" i="85"/>
  <c r="AB47" i="85"/>
  <c r="AB55" i="85"/>
  <c r="AA19" i="85"/>
  <c r="AA29" i="85"/>
  <c r="AA40" i="85"/>
  <c r="AA48" i="85"/>
  <c r="AA56" i="85"/>
  <c r="X22" i="85"/>
  <c r="X33" i="85"/>
  <c r="X41" i="85"/>
  <c r="X49" i="85"/>
  <c r="X57" i="85"/>
  <c r="W23" i="85"/>
  <c r="W34" i="85"/>
  <c r="W42" i="85"/>
  <c r="W50" i="85"/>
  <c r="W58" i="85"/>
  <c r="U12" i="85"/>
  <c r="U26" i="85"/>
  <c r="U36" i="85"/>
  <c r="U44" i="85"/>
  <c r="U52" i="85"/>
  <c r="T27" i="85"/>
  <c r="T37" i="85"/>
  <c r="T45" i="85"/>
  <c r="T53" i="85"/>
  <c r="S17" i="85"/>
  <c r="S28" i="85"/>
  <c r="S38" i="85"/>
  <c r="S46" i="85"/>
  <c r="S54" i="85"/>
  <c r="R18" i="85"/>
  <c r="R29" i="85"/>
  <c r="R39" i="85"/>
  <c r="R47" i="85"/>
  <c r="R55" i="85"/>
  <c r="P22" i="85"/>
  <c r="P32" i="85"/>
  <c r="P40" i="85"/>
  <c r="P48" i="85"/>
  <c r="P56" i="85"/>
  <c r="O23" i="85"/>
  <c r="O33" i="85"/>
  <c r="O41" i="85"/>
  <c r="O49" i="85"/>
  <c r="O57" i="85"/>
  <c r="M12" i="85"/>
  <c r="M26" i="85"/>
  <c r="M36" i="85"/>
  <c r="M44" i="85"/>
  <c r="M52" i="85"/>
  <c r="I25" i="85"/>
  <c r="I35" i="85"/>
  <c r="I43" i="85"/>
  <c r="I51" i="85"/>
  <c r="I59" i="85"/>
  <c r="G18" i="85"/>
  <c r="G28" i="85"/>
  <c r="G38" i="85"/>
  <c r="G46" i="85"/>
  <c r="G54" i="85"/>
  <c r="BA45" i="85"/>
  <c r="BA22" i="85"/>
  <c r="BA40" i="85"/>
  <c r="BA48" i="85"/>
  <c r="BA56" i="85"/>
  <c r="AZ41" i="85"/>
  <c r="AX12" i="85"/>
  <c r="AW26" i="85"/>
  <c r="AW36" i="85"/>
  <c r="AW44" i="85"/>
  <c r="AW52" i="85"/>
  <c r="AV17" i="85"/>
  <c r="AV27" i="85"/>
  <c r="AV37" i="85"/>
  <c r="AV45" i="85"/>
  <c r="AV54" i="85"/>
  <c r="AS18" i="85"/>
  <c r="AS28" i="85"/>
  <c r="AS38" i="85"/>
  <c r="AS46" i="85"/>
  <c r="AS55" i="85"/>
  <c r="AR19" i="85"/>
  <c r="AR29" i="85"/>
  <c r="AR39" i="85"/>
  <c r="AR47" i="85"/>
  <c r="AR56" i="85"/>
  <c r="AQ22" i="85"/>
  <c r="AQ32" i="85"/>
  <c r="AQ40" i="85"/>
  <c r="AQ49" i="85"/>
  <c r="AQ57" i="85"/>
  <c r="AP23" i="85"/>
  <c r="AP33" i="85"/>
  <c r="AP41" i="85"/>
  <c r="AP50" i="85"/>
  <c r="AP58" i="85"/>
  <c r="AO16" i="85"/>
  <c r="AO24" i="85"/>
  <c r="AO34" i="85"/>
  <c r="AO42" i="85"/>
  <c r="AO51" i="85"/>
  <c r="AO59" i="85"/>
  <c r="AN12" i="85"/>
  <c r="AN25" i="85"/>
  <c r="AN35" i="85"/>
  <c r="AN43" i="85"/>
  <c r="AN52" i="85"/>
  <c r="AM26" i="85"/>
  <c r="AM36" i="85"/>
  <c r="AM45" i="85"/>
  <c r="AM53" i="85"/>
  <c r="AL17" i="85"/>
  <c r="AL27" i="85"/>
  <c r="AL37" i="85"/>
  <c r="AL46" i="85"/>
  <c r="AL54" i="85"/>
  <c r="AK18" i="85"/>
  <c r="AK28" i="85"/>
  <c r="AK38" i="85"/>
  <c r="AK47" i="85"/>
  <c r="AK55" i="85"/>
  <c r="AJ19" i="85"/>
  <c r="AJ29" i="85"/>
  <c r="AJ39" i="85"/>
  <c r="AJ48" i="85"/>
  <c r="AJ56" i="85"/>
  <c r="AI22" i="85"/>
  <c r="AI32" i="85"/>
  <c r="AI41" i="85"/>
  <c r="AI49" i="85"/>
  <c r="AI57" i="85"/>
  <c r="AH23" i="85"/>
  <c r="AH33" i="85"/>
  <c r="AH42" i="85"/>
  <c r="AH50" i="85"/>
  <c r="AH58" i="85"/>
  <c r="AG16" i="85"/>
  <c r="AG24" i="85"/>
  <c r="AG34" i="85"/>
  <c r="AG43" i="85"/>
  <c r="AG51" i="85"/>
  <c r="AG59" i="85"/>
  <c r="AF12" i="85"/>
  <c r="AF25" i="85"/>
  <c r="AF35" i="85"/>
  <c r="AF44" i="85"/>
  <c r="AF52" i="85"/>
  <c r="AE26" i="85"/>
  <c r="AE37" i="85"/>
  <c r="AE45" i="85"/>
  <c r="AE53" i="85"/>
  <c r="AD17" i="85"/>
  <c r="AD27" i="85"/>
  <c r="AD38" i="85"/>
  <c r="AD46" i="85"/>
  <c r="AD54" i="85"/>
  <c r="AC18" i="85"/>
  <c r="AC28" i="85"/>
  <c r="AC39" i="85"/>
  <c r="AC47" i="85"/>
  <c r="AC55" i="85"/>
  <c r="AB19" i="85"/>
  <c r="AB29" i="85"/>
  <c r="AB40" i="85"/>
  <c r="AB48" i="85"/>
  <c r="AB56" i="85"/>
  <c r="AA22" i="85"/>
  <c r="AA33" i="85"/>
  <c r="AA41" i="85"/>
  <c r="AA49" i="85"/>
  <c r="AA57" i="85"/>
  <c r="X23" i="85"/>
  <c r="X34" i="85"/>
  <c r="X42" i="85"/>
  <c r="X50" i="85"/>
  <c r="X58" i="85"/>
  <c r="W16" i="85"/>
  <c r="W24" i="85"/>
  <c r="W35" i="85"/>
  <c r="W43" i="85"/>
  <c r="W51" i="85"/>
  <c r="W59" i="85"/>
  <c r="U27" i="85"/>
  <c r="U37" i="85"/>
  <c r="U45" i="85"/>
  <c r="U53" i="85"/>
  <c r="T17" i="85"/>
  <c r="T28" i="85"/>
  <c r="T38" i="85"/>
  <c r="T46" i="85"/>
  <c r="T54" i="85"/>
  <c r="S18" i="85"/>
  <c r="S29" i="85"/>
  <c r="S39" i="85"/>
  <c r="S47" i="85"/>
  <c r="S55" i="85"/>
  <c r="R19" i="85"/>
  <c r="R32" i="85"/>
  <c r="R40" i="85"/>
  <c r="R48" i="85"/>
  <c r="R56" i="85"/>
  <c r="P23" i="85"/>
  <c r="P33" i="85"/>
  <c r="P41" i="85"/>
  <c r="P49" i="85"/>
  <c r="P57" i="85"/>
  <c r="O24" i="85"/>
  <c r="O34" i="85"/>
  <c r="O42" i="85"/>
  <c r="O50" i="85"/>
  <c r="O58" i="85"/>
  <c r="M17" i="85"/>
  <c r="M27" i="85"/>
  <c r="M37" i="85"/>
  <c r="M45" i="85"/>
  <c r="M53" i="85"/>
  <c r="I26" i="85"/>
  <c r="I36" i="85"/>
  <c r="I44" i="85"/>
  <c r="I52" i="85"/>
  <c r="G19" i="85"/>
  <c r="G29" i="85"/>
  <c r="G39" i="85"/>
  <c r="G47" i="85"/>
  <c r="G55" i="85"/>
  <c r="I13" i="85" l="1"/>
  <c r="K32" i="85"/>
  <c r="L33" i="85"/>
  <c r="W14" i="85"/>
  <c r="AO14" i="85"/>
  <c r="AM30" i="85"/>
  <c r="AW13" i="85"/>
  <c r="R15" i="85"/>
  <c r="J32" i="85"/>
  <c r="F52" i="85"/>
  <c r="Z36" i="85"/>
  <c r="AI13" i="85"/>
  <c r="AN14" i="85"/>
  <c r="F28" i="85"/>
  <c r="F51" i="85"/>
  <c r="H44" i="85"/>
  <c r="Z59" i="85"/>
  <c r="AE14" i="85"/>
  <c r="AW14" i="85"/>
  <c r="AQ15" i="85"/>
  <c r="Z29" i="85"/>
  <c r="Z28" i="85"/>
  <c r="F24" i="85"/>
  <c r="H35" i="85"/>
  <c r="J26" i="85"/>
  <c r="K27" i="85"/>
  <c r="L18" i="85"/>
  <c r="Z58" i="85"/>
  <c r="AC30" i="85"/>
  <c r="F39" i="85"/>
  <c r="AB15" i="85"/>
  <c r="F41" i="85"/>
  <c r="H42" i="85"/>
  <c r="J59" i="85"/>
  <c r="K52" i="85"/>
  <c r="Z41" i="85"/>
  <c r="AF30" i="85"/>
  <c r="H40" i="85"/>
  <c r="AZ13" i="85"/>
  <c r="F22" i="85"/>
  <c r="K25" i="85"/>
  <c r="W15" i="85"/>
  <c r="AE13" i="85"/>
  <c r="K49" i="85"/>
  <c r="F29" i="85"/>
  <c r="AP13" i="85"/>
  <c r="U15" i="85"/>
  <c r="Z54" i="85"/>
  <c r="AE30" i="85"/>
  <c r="AV20" i="85"/>
  <c r="H52" i="85"/>
  <c r="P14" i="85"/>
  <c r="AC13" i="85"/>
  <c r="F49" i="85"/>
  <c r="H50" i="85"/>
  <c r="L17" i="85"/>
  <c r="F19" i="85"/>
  <c r="AW15" i="85"/>
  <c r="G30" i="85"/>
  <c r="L26" i="85"/>
  <c r="L58" i="85"/>
  <c r="N13" i="85"/>
  <c r="F44" i="85"/>
  <c r="J54" i="85"/>
  <c r="K55" i="85"/>
  <c r="L56" i="85"/>
  <c r="P13" i="85"/>
  <c r="Z26" i="85"/>
  <c r="AK15" i="85"/>
  <c r="AD30" i="85"/>
  <c r="G15" i="85"/>
  <c r="H25" i="85"/>
  <c r="K17" i="85"/>
  <c r="F33" i="85"/>
  <c r="AA30" i="85"/>
  <c r="AJ13" i="85"/>
  <c r="J49" i="85"/>
  <c r="BC14" i="85"/>
  <c r="X30" i="85"/>
  <c r="AO13" i="85"/>
  <c r="W30" i="85"/>
  <c r="F34" i="85"/>
  <c r="J36" i="85"/>
  <c r="L28" i="85"/>
  <c r="X14" i="85"/>
  <c r="AA14" i="85"/>
  <c r="I30" i="85"/>
  <c r="AL30" i="85"/>
  <c r="K35" i="85"/>
  <c r="K22" i="85"/>
  <c r="L23" i="85"/>
  <c r="X15" i="85"/>
  <c r="Z32" i="85"/>
  <c r="AP15" i="85"/>
  <c r="AQ13" i="85"/>
  <c r="Z55" i="85"/>
  <c r="AY15" i="85"/>
  <c r="Z46" i="85"/>
  <c r="F43" i="85"/>
  <c r="H36" i="85"/>
  <c r="J53" i="85"/>
  <c r="K54" i="85"/>
  <c r="L55" i="85"/>
  <c r="L16" i="85"/>
  <c r="Z51" i="85"/>
  <c r="AF15" i="85"/>
  <c r="AX15" i="85"/>
  <c r="AY13" i="85"/>
  <c r="Z50" i="85"/>
  <c r="AG13" i="85"/>
  <c r="H48" i="85"/>
  <c r="F18" i="85"/>
  <c r="H34" i="85"/>
  <c r="J51" i="85"/>
  <c r="K44" i="85"/>
  <c r="BA14" i="85"/>
  <c r="J16" i="85"/>
  <c r="M13" i="85"/>
  <c r="AF14" i="85"/>
  <c r="K24" i="85"/>
  <c r="L42" i="85"/>
  <c r="H32" i="85"/>
  <c r="AQ14" i="85"/>
  <c r="AK13" i="85"/>
  <c r="AG30" i="85"/>
  <c r="H54" i="85"/>
  <c r="J55" i="85"/>
  <c r="AB30" i="85"/>
  <c r="AR30" i="85"/>
  <c r="AS15" i="85"/>
  <c r="F47" i="85"/>
  <c r="AH13" i="85"/>
  <c r="F36" i="85"/>
  <c r="H53" i="85"/>
  <c r="J46" i="85"/>
  <c r="K47" i="85"/>
  <c r="L48" i="85"/>
  <c r="R14" i="85"/>
  <c r="AR14" i="85"/>
  <c r="BA30" i="85"/>
  <c r="K16" i="85"/>
  <c r="AG20" i="85"/>
  <c r="F35" i="85"/>
  <c r="H26" i="85"/>
  <c r="J45" i="85"/>
  <c r="K46" i="85"/>
  <c r="L47" i="85"/>
  <c r="Z43" i="85"/>
  <c r="AH30" i="85"/>
  <c r="AZ30" i="85"/>
  <c r="AZ14" i="85"/>
  <c r="F16" i="85"/>
  <c r="Z42" i="85"/>
  <c r="AI15" i="85"/>
  <c r="J57" i="85"/>
  <c r="F23" i="85"/>
  <c r="H24" i="85"/>
  <c r="J43" i="85"/>
  <c r="K36" i="85"/>
  <c r="R13" i="85"/>
  <c r="Z33" i="85"/>
  <c r="AK14" i="85"/>
  <c r="K34" i="85"/>
  <c r="I14" i="85"/>
  <c r="K12" i="85"/>
  <c r="Z56" i="85"/>
  <c r="AG15" i="85"/>
  <c r="L25" i="85"/>
  <c r="S13" i="85"/>
  <c r="F54" i="85"/>
  <c r="AM15" i="85"/>
  <c r="AL14" i="85"/>
  <c r="F17" i="85"/>
  <c r="Z44" i="85"/>
  <c r="AV13" i="85"/>
  <c r="K37" i="85"/>
  <c r="J24" i="85"/>
  <c r="F59" i="85"/>
  <c r="Z49" i="85"/>
  <c r="F53" i="85"/>
  <c r="F26" i="85"/>
  <c r="F25" i="85"/>
  <c r="BC30" i="85"/>
  <c r="H22" i="85"/>
  <c r="H12" i="85"/>
  <c r="Z34" i="85"/>
  <c r="F56" i="85"/>
  <c r="F45" i="85"/>
  <c r="H38" i="85"/>
  <c r="J39" i="85"/>
  <c r="K56" i="85"/>
  <c r="Z45" i="85"/>
  <c r="AG14" i="85"/>
  <c r="AY14" i="85"/>
  <c r="BB14" i="85"/>
  <c r="J23" i="85"/>
  <c r="AL20" i="85"/>
  <c r="AD14" i="85"/>
  <c r="H37" i="85"/>
  <c r="J28" i="85"/>
  <c r="K29" i="85"/>
  <c r="L32" i="85"/>
  <c r="U30" i="85"/>
  <c r="AA13" i="85"/>
  <c r="BA13" i="85"/>
  <c r="M15" i="85"/>
  <c r="J27" i="85"/>
  <c r="K28" i="85"/>
  <c r="L29" i="85"/>
  <c r="T13" i="85"/>
  <c r="Z25" i="85"/>
  <c r="AM14" i="85"/>
  <c r="N14" i="85"/>
  <c r="AR13" i="85"/>
  <c r="J33" i="85"/>
  <c r="F58" i="85"/>
  <c r="L54" i="85"/>
  <c r="P15" i="85"/>
  <c r="Z24" i="85"/>
  <c r="AS30" i="85"/>
  <c r="L35" i="85"/>
  <c r="K41" i="85"/>
  <c r="J25" i="85"/>
  <c r="L45" i="85"/>
  <c r="T15" i="85"/>
  <c r="AX30" i="85"/>
  <c r="T30" i="85"/>
  <c r="J40" i="85"/>
  <c r="F48" i="85"/>
  <c r="H49" i="85"/>
  <c r="J50" i="85"/>
  <c r="K59" i="85"/>
  <c r="L52" i="85"/>
  <c r="Z40" i="85"/>
  <c r="AO15" i="85"/>
  <c r="AR15" i="85"/>
  <c r="N15" i="85"/>
  <c r="K50" i="85"/>
  <c r="H29" i="85"/>
  <c r="BC13" i="85"/>
  <c r="L41" i="85"/>
  <c r="Z17" i="85"/>
  <c r="AN13" i="85"/>
  <c r="AJ14" i="85"/>
  <c r="O13" i="85"/>
  <c r="L34" i="85"/>
  <c r="I15" i="85"/>
  <c r="M14" i="85"/>
  <c r="AD13" i="85"/>
  <c r="G14" i="85"/>
  <c r="H43" i="85"/>
  <c r="BB13" i="85"/>
  <c r="AD15" i="85"/>
  <c r="H23" i="85"/>
  <c r="T14" i="85"/>
  <c r="H46" i="85"/>
  <c r="J47" i="85"/>
  <c r="Z53" i="85"/>
  <c r="AF13" i="85"/>
  <c r="AX13" i="85"/>
  <c r="AW20" i="85"/>
  <c r="AJ15" i="85"/>
  <c r="H45" i="85"/>
  <c r="J38" i="85"/>
  <c r="K39" i="85"/>
  <c r="L40" i="85"/>
  <c r="S15" i="85"/>
  <c r="AW30" i="85"/>
  <c r="AS13" i="85"/>
  <c r="J37" i="85"/>
  <c r="K38" i="85"/>
  <c r="L39" i="85"/>
  <c r="O30" i="85"/>
  <c r="Z35" i="85"/>
  <c r="AL13" i="85"/>
  <c r="AP14" i="85"/>
  <c r="J35" i="85"/>
  <c r="L53" i="85"/>
  <c r="Z23" i="85"/>
  <c r="L59" i="85"/>
  <c r="J58" i="85"/>
  <c r="Z48" i="85"/>
  <c r="AI30" i="85"/>
  <c r="Z19" i="85"/>
  <c r="Z38" i="85"/>
  <c r="J41" i="85"/>
  <c r="F46" i="85"/>
  <c r="AY30" i="85"/>
  <c r="J29" i="85"/>
  <c r="K58" i="85"/>
  <c r="AB14" i="85"/>
  <c r="BC15" i="85"/>
  <c r="G9" i="85"/>
  <c r="F12" i="85"/>
  <c r="K42" i="85"/>
  <c r="F50" i="85"/>
  <c r="K53" i="85"/>
  <c r="S30" i="85"/>
  <c r="BA15" i="85"/>
  <c r="L24" i="85"/>
  <c r="L37" i="85"/>
  <c r="AM13" i="85"/>
  <c r="Z47" i="85"/>
  <c r="K23" i="85"/>
  <c r="F40" i="85"/>
  <c r="H41" i="85"/>
  <c r="J42" i="85"/>
  <c r="K51" i="85"/>
  <c r="L44" i="85"/>
  <c r="P30" i="85"/>
  <c r="Z22" i="85"/>
  <c r="AV30" i="85"/>
  <c r="L51" i="85"/>
  <c r="J22" i="85"/>
  <c r="O14" i="85"/>
  <c r="J48" i="85"/>
  <c r="H16" i="85"/>
  <c r="K26" i="85"/>
  <c r="S14" i="85"/>
  <c r="AL15" i="85"/>
  <c r="H47" i="85"/>
  <c r="H57" i="85"/>
  <c r="H39" i="85"/>
  <c r="F37" i="85"/>
  <c r="H28" i="85"/>
  <c r="K48" i="85"/>
  <c r="L57" i="85"/>
  <c r="O15" i="85"/>
  <c r="Z37" i="85"/>
  <c r="AH15" i="85"/>
  <c r="AZ15" i="85"/>
  <c r="N30" i="85"/>
  <c r="BB15" i="85"/>
  <c r="AE15" i="85"/>
  <c r="G13" i="85"/>
  <c r="H27" i="85"/>
  <c r="J18" i="85"/>
  <c r="K19" i="85"/>
  <c r="M30" i="85"/>
  <c r="J17" i="85"/>
  <c r="K18" i="85"/>
  <c r="L19" i="85"/>
  <c r="U14" i="85"/>
  <c r="AN15" i="85"/>
  <c r="AH14" i="85"/>
  <c r="AQ30" i="85"/>
  <c r="J56" i="85"/>
  <c r="H59" i="85"/>
  <c r="J52" i="85"/>
  <c r="L46" i="85"/>
  <c r="Z16" i="85"/>
  <c r="X13" i="85"/>
  <c r="AB13" i="85"/>
  <c r="F27" i="85"/>
  <c r="H18" i="85"/>
  <c r="J19" i="85"/>
  <c r="K40" i="85"/>
  <c r="L49" i="85"/>
  <c r="R30" i="85"/>
  <c r="Z27" i="85"/>
  <c r="AJ30" i="85"/>
  <c r="BB30" i="85"/>
  <c r="AS14" i="85"/>
  <c r="L12" i="85"/>
  <c r="H55" i="85"/>
  <c r="AO30" i="85"/>
  <c r="H17" i="85"/>
  <c r="L22" i="85"/>
  <c r="Z52" i="85"/>
  <c r="AC15" i="85"/>
  <c r="AN30" i="85"/>
  <c r="H56" i="85"/>
  <c r="Z39" i="85"/>
  <c r="K57" i="85"/>
  <c r="Z12" i="85"/>
  <c r="AP30" i="85"/>
  <c r="AK30" i="85"/>
  <c r="F55" i="85"/>
  <c r="L43" i="85"/>
  <c r="K33" i="85"/>
  <c r="F42" i="85"/>
  <c r="H51" i="85"/>
  <c r="J44" i="85"/>
  <c r="K45" i="85"/>
  <c r="L38" i="85"/>
  <c r="W13" i="85"/>
  <c r="AA15" i="85"/>
  <c r="AV15" i="85"/>
  <c r="Z18" i="85"/>
  <c r="F57" i="85"/>
  <c r="H58" i="85"/>
  <c r="J12" i="85"/>
  <c r="L27" i="85"/>
  <c r="Z57" i="85"/>
  <c r="AC14" i="85"/>
  <c r="AX14" i="85"/>
  <c r="AI14" i="85"/>
  <c r="AV14" i="85"/>
  <c r="F32" i="85"/>
  <c r="H33" i="85"/>
  <c r="J34" i="85"/>
  <c r="K43" i="85"/>
  <c r="L36" i="85"/>
  <c r="U13" i="85"/>
  <c r="F38" i="85"/>
  <c r="L50" i="85"/>
  <c r="H19" i="85"/>
  <c r="G20" i="85" l="1"/>
  <c r="AO20" i="85"/>
  <c r="AJ20" i="85"/>
  <c r="F13" i="85"/>
  <c r="AH20" i="85"/>
  <c r="P20" i="85"/>
  <c r="AS20" i="85"/>
  <c r="AX20" i="85"/>
  <c r="AC20" i="85"/>
  <c r="AK20" i="85"/>
  <c r="AE20" i="85"/>
  <c r="S20" i="85"/>
  <c r="AA20" i="85"/>
  <c r="Z14" i="85"/>
  <c r="AQ20" i="85"/>
  <c r="X20" i="85"/>
  <c r="AN20" i="85"/>
  <c r="H14" i="85"/>
  <c r="W20" i="85"/>
  <c r="Z20" i="85"/>
  <c r="F15" i="85"/>
  <c r="AB20" i="85"/>
  <c r="I20" i="85"/>
  <c r="L30" i="85"/>
  <c r="F14" i="85"/>
  <c r="AM20" i="85"/>
  <c r="BB20" i="85"/>
  <c r="H15" i="85"/>
  <c r="O20" i="85"/>
  <c r="F30" i="85"/>
  <c r="J14" i="85"/>
  <c r="AR20" i="85"/>
  <c r="L14" i="85"/>
  <c r="K30" i="85"/>
  <c r="AZ20" i="85"/>
  <c r="H13" i="85"/>
  <c r="L13" i="85"/>
  <c r="BA20" i="85"/>
  <c r="J15" i="85"/>
  <c r="AF20" i="85"/>
  <c r="H30" i="85"/>
  <c r="AI20" i="85"/>
  <c r="J30" i="85"/>
  <c r="Z15" i="85"/>
  <c r="N20" i="85"/>
  <c r="AY20" i="85"/>
  <c r="Z13" i="85"/>
  <c r="AP20" i="85"/>
  <c r="R20" i="85"/>
  <c r="BC20" i="85"/>
  <c r="K15" i="85"/>
  <c r="AD20" i="85"/>
  <c r="U20" i="85"/>
  <c r="M20" i="85"/>
  <c r="T20" i="85"/>
  <c r="K13" i="85"/>
  <c r="L20" i="85" l="1"/>
  <c r="H20" i="85"/>
  <c r="J20" i="85"/>
  <c r="K20" i="85"/>
  <c r="F20" i="85"/>
  <c r="G30" i="90" l="1"/>
  <c r="E28" i="85"/>
  <c r="E37" i="85"/>
  <c r="E29" i="85"/>
  <c r="E56" i="85"/>
  <c r="E31" i="90"/>
  <c r="E29" i="90"/>
  <c r="G31" i="90"/>
  <c r="E54" i="85"/>
  <c r="E53" i="85"/>
  <c r="H30" i="90"/>
  <c r="E33" i="85"/>
  <c r="E17" i="85"/>
  <c r="E32" i="85"/>
  <c r="K30" i="90"/>
  <c r="E34" i="85"/>
  <c r="E49" i="85"/>
  <c r="K29" i="90"/>
  <c r="F31" i="90"/>
  <c r="F30" i="90"/>
  <c r="E26" i="85"/>
  <c r="E27" i="85"/>
  <c r="E24" i="85"/>
  <c r="H31" i="90"/>
  <c r="E38" i="85"/>
  <c r="K31" i="90"/>
  <c r="E25" i="85"/>
  <c r="E55" i="85"/>
  <c r="E40" i="85"/>
  <c r="I30" i="90"/>
  <c r="E39" i="85"/>
  <c r="E42" i="85"/>
  <c r="E19" i="85"/>
  <c r="J29" i="90"/>
  <c r="E22" i="85"/>
  <c r="H29" i="90"/>
  <c r="E58" i="85"/>
  <c r="I29" i="90"/>
  <c r="L31" i="90"/>
  <c r="E50" i="85"/>
  <c r="E23" i="85"/>
  <c r="E43" i="85"/>
  <c r="E57" i="85"/>
  <c r="I31" i="90"/>
  <c r="E51" i="85"/>
  <c r="E12" i="85"/>
  <c r="E44" i="85"/>
  <c r="L30" i="90"/>
  <c r="F29" i="90"/>
  <c r="E41" i="85"/>
  <c r="J30" i="90"/>
  <c r="G29" i="90"/>
  <c r="E45" i="85"/>
  <c r="L29" i="90"/>
  <c r="E18" i="85"/>
  <c r="E30" i="90"/>
  <c r="E46" i="85"/>
  <c r="E59" i="85"/>
  <c r="E52" i="85"/>
  <c r="E35" i="85"/>
  <c r="J31" i="90"/>
  <c r="E36" i="85"/>
  <c r="E47" i="85"/>
  <c r="E48" i="85"/>
  <c r="L28" i="90" l="1"/>
  <c r="G28" i="90"/>
  <c r="E16" i="85"/>
  <c r="H28" i="90"/>
  <c r="K28" i="90"/>
  <c r="E30" i="85"/>
  <c r="I28" i="90"/>
  <c r="E28" i="90"/>
  <c r="J28" i="90"/>
  <c r="F28" i="90"/>
  <c r="D31" i="90"/>
  <c r="H19" i="90" l="1"/>
  <c r="K17" i="90"/>
  <c r="L18" i="90"/>
  <c r="E13" i="85"/>
  <c r="H18" i="90"/>
  <c r="I19" i="90"/>
  <c r="K12" i="90"/>
  <c r="L17" i="90"/>
  <c r="F12" i="90"/>
  <c r="H17" i="90"/>
  <c r="I18" i="90"/>
  <c r="L12" i="90"/>
  <c r="F17" i="90"/>
  <c r="H12" i="90"/>
  <c r="I17" i="90"/>
  <c r="D30" i="90"/>
  <c r="I12" i="90"/>
  <c r="E15" i="85"/>
  <c r="E14" i="85"/>
  <c r="K19" i="90"/>
  <c r="D29" i="90"/>
  <c r="F18" i="90"/>
  <c r="F19" i="90"/>
  <c r="K18" i="90"/>
  <c r="L19" i="90"/>
  <c r="E20" i="85"/>
  <c r="D28" i="90"/>
  <c r="H16" i="90" l="1"/>
  <c r="F16" i="90"/>
  <c r="I16" i="90"/>
  <c r="J32" i="90"/>
  <c r="L16" i="90"/>
  <c r="K16" i="90"/>
  <c r="G17" i="90"/>
  <c r="G19" i="90"/>
  <c r="G12" i="90"/>
  <c r="G18" i="90"/>
  <c r="AU32" i="85" l="1"/>
  <c r="AU25" i="85"/>
  <c r="AU54" i="85"/>
  <c r="AU55" i="85"/>
  <c r="AU34" i="85"/>
  <c r="AU12" i="85"/>
  <c r="AU38" i="85"/>
  <c r="AU48" i="85"/>
  <c r="AU40" i="85"/>
  <c r="E19" i="90"/>
  <c r="K32" i="90"/>
  <c r="AU18" i="85"/>
  <c r="AU26" i="85"/>
  <c r="AU46" i="85"/>
  <c r="AU42" i="85"/>
  <c r="AU47" i="85"/>
  <c r="AU53" i="85"/>
  <c r="AU36" i="85"/>
  <c r="AU49" i="85"/>
  <c r="AU19" i="85"/>
  <c r="K14" i="90"/>
  <c r="K15" i="90"/>
  <c r="AU29" i="85"/>
  <c r="AU56" i="85"/>
  <c r="AU23" i="85"/>
  <c r="AU45" i="85"/>
  <c r="E18" i="90"/>
  <c r="AU33" i="85"/>
  <c r="AU44" i="85"/>
  <c r="AU16" i="85"/>
  <c r="I15" i="90"/>
  <c r="F15" i="90"/>
  <c r="I32" i="90"/>
  <c r="L32" i="90"/>
  <c r="F14" i="90"/>
  <c r="AU59" i="85"/>
  <c r="H13" i="90"/>
  <c r="K13" i="90"/>
  <c r="F13" i="90"/>
  <c r="I13" i="90"/>
  <c r="AU51" i="85"/>
  <c r="AU39" i="85"/>
  <c r="AU24" i="85"/>
  <c r="I14" i="90"/>
  <c r="AU57" i="85"/>
  <c r="AU35" i="85"/>
  <c r="L13" i="90"/>
  <c r="AU27" i="85"/>
  <c r="AU28" i="85"/>
  <c r="AU41" i="85"/>
  <c r="AU17" i="85"/>
  <c r="AU43" i="85"/>
  <c r="H15" i="90"/>
  <c r="G16" i="90"/>
  <c r="H14" i="90"/>
  <c r="F32" i="90"/>
  <c r="AU50" i="85"/>
  <c r="E12" i="90"/>
  <c r="AU58" i="85"/>
  <c r="AU37" i="85"/>
  <c r="E17" i="90"/>
  <c r="AU22" i="85"/>
  <c r="L14" i="90"/>
  <c r="L15" i="90"/>
  <c r="H32" i="90"/>
  <c r="AU14" i="85" l="1"/>
  <c r="AU13" i="85"/>
  <c r="E16" i="90"/>
  <c r="G15" i="90"/>
  <c r="G32" i="90"/>
  <c r="BD20" i="85"/>
  <c r="AU15" i="85"/>
  <c r="G14" i="90"/>
  <c r="G13" i="90"/>
  <c r="AU30" i="85"/>
  <c r="E13" i="90" l="1"/>
  <c r="E15" i="90"/>
  <c r="E14" i="90"/>
  <c r="E32" i="90"/>
  <c r="AU20" i="85"/>
  <c r="Y48" i="85" l="1"/>
  <c r="Y19" i="85"/>
  <c r="Y53" i="85"/>
  <c r="Y45" i="85"/>
  <c r="Y22" i="85"/>
  <c r="Y58" i="85"/>
  <c r="Y50" i="85"/>
  <c r="Y39" i="85"/>
  <c r="Y37" i="85"/>
  <c r="Y17" i="85"/>
  <c r="Y49" i="85"/>
  <c r="Y55" i="85"/>
  <c r="Y12" i="85"/>
  <c r="Y54" i="85"/>
  <c r="Y52" i="85"/>
  <c r="Y34" i="85"/>
  <c r="Y18" i="85"/>
  <c r="Y26" i="85"/>
  <c r="Y38" i="85"/>
  <c r="Y47" i="85"/>
  <c r="Y28" i="85"/>
  <c r="Y44" i="85"/>
  <c r="Y46" i="85"/>
  <c r="Y33" i="85"/>
  <c r="Y16" i="85"/>
  <c r="Y42" i="85"/>
  <c r="Y43" i="85"/>
  <c r="Y59" i="85"/>
  <c r="Y36" i="85"/>
  <c r="Y32" i="85"/>
  <c r="Y41" i="85"/>
  <c r="Y57" i="85"/>
  <c r="Y51" i="85"/>
  <c r="Y24" i="85"/>
  <c r="Y35" i="85"/>
  <c r="Y25" i="85"/>
  <c r="Y27" i="85"/>
  <c r="Y40" i="85"/>
  <c r="Y56" i="85"/>
  <c r="Y23" i="85"/>
  <c r="Y30" i="85" l="1"/>
  <c r="Y13" i="85"/>
  <c r="Y15" i="85"/>
  <c r="Y14" i="85"/>
  <c r="Y20" i="85" l="1"/>
  <c r="AT23" i="85" l="1"/>
  <c r="AT41" i="85"/>
  <c r="AT25" i="85"/>
  <c r="AT28" i="85"/>
  <c r="AT42" i="85"/>
  <c r="AT56" i="85"/>
  <c r="AT48" i="85"/>
  <c r="AT40" i="85"/>
  <c r="AT50" i="85"/>
  <c r="AT53" i="85"/>
  <c r="AT16" i="85"/>
  <c r="AT17" i="85"/>
  <c r="AT26" i="85"/>
  <c r="AT22" i="85"/>
  <c r="AT52" i="85"/>
  <c r="AT55" i="85"/>
  <c r="AT47" i="85"/>
  <c r="AT44" i="85"/>
  <c r="AT39" i="85"/>
  <c r="AT33" i="85"/>
  <c r="AT43" i="85"/>
  <c r="AT57" i="85"/>
  <c r="AT19" i="85"/>
  <c r="AT54" i="85"/>
  <c r="AT12" i="85"/>
  <c r="AT46" i="85"/>
  <c r="AT35" i="85"/>
  <c r="AT38" i="85"/>
  <c r="AT32" i="85"/>
  <c r="AT18" i="85"/>
  <c r="AT34" i="85"/>
  <c r="AT58" i="85"/>
  <c r="AT36" i="85"/>
  <c r="AT45" i="85"/>
  <c r="AT49" i="85"/>
  <c r="AT37" i="85"/>
  <c r="AT24" i="85"/>
  <c r="AT27" i="85"/>
  <c r="AT59" i="85"/>
  <c r="AT29" i="85"/>
  <c r="Q26" i="85" l="1"/>
  <c r="AT13" i="85"/>
  <c r="AT30" i="85"/>
  <c r="AT14" i="85"/>
  <c r="AT15" i="85"/>
  <c r="AT20" i="85" l="1"/>
  <c r="D32" i="90"/>
  <c r="BD26" i="85" l="1"/>
  <c r="J10" i="89" l="1"/>
  <c r="J11" i="89"/>
  <c r="E10" i="89"/>
  <c r="K10" i="89"/>
  <c r="K11" i="89"/>
  <c r="E11" i="89"/>
  <c r="F10" i="89"/>
  <c r="G10" i="89"/>
  <c r="H10" i="89"/>
  <c r="L10" i="89"/>
  <c r="I10" i="89"/>
  <c r="I11" i="89"/>
  <c r="F11" i="89"/>
  <c r="G11" i="89"/>
  <c r="H11" i="89"/>
  <c r="L11" i="89"/>
  <c r="J7" i="89" l="1"/>
  <c r="E9" i="89"/>
  <c r="L7" i="89"/>
  <c r="K7" i="89"/>
  <c r="I9" i="89"/>
  <c r="H9" i="89"/>
  <c r="F9" i="89"/>
  <c r="I7" i="89"/>
  <c r="H7" i="89"/>
  <c r="K9" i="89"/>
  <c r="G7" i="89"/>
  <c r="E7" i="89"/>
  <c r="L9" i="89"/>
  <c r="G9" i="89"/>
  <c r="J9" i="89"/>
  <c r="F7" i="89" l="1"/>
  <c r="D10" i="89" l="1"/>
  <c r="D11" i="89" l="1"/>
  <c r="D9" i="89"/>
  <c r="D7" i="89" l="1"/>
  <c r="R10" i="85" l="1"/>
  <c r="L20" i="88"/>
  <c r="J29" i="88"/>
  <c r="I40" i="88"/>
  <c r="H48" i="88"/>
  <c r="AO10" i="85"/>
  <c r="L17" i="88"/>
  <c r="K17" i="88"/>
  <c r="H35" i="88"/>
  <c r="G43" i="88"/>
  <c r="F52" i="88"/>
  <c r="E54" i="88"/>
  <c r="AY10" i="85"/>
  <c r="F47" i="88"/>
  <c r="L30" i="88"/>
  <c r="K40" i="88"/>
  <c r="J40" i="88"/>
  <c r="I48" i="88"/>
  <c r="H57" i="88"/>
  <c r="AE11" i="85"/>
  <c r="AP11" i="85"/>
  <c r="L25" i="88"/>
  <c r="K25" i="88"/>
  <c r="J24" i="88"/>
  <c r="I35" i="88"/>
  <c r="H43" i="88"/>
  <c r="G51" i="88"/>
  <c r="AQ11" i="85"/>
  <c r="L27" i="90"/>
  <c r="K24" i="90"/>
  <c r="I18" i="88"/>
  <c r="H11" i="88"/>
  <c r="G55" i="88"/>
  <c r="F56" i="88"/>
  <c r="AC11" i="85"/>
  <c r="AM10" i="85"/>
  <c r="L33" i="88"/>
  <c r="K41" i="88"/>
  <c r="J49" i="88"/>
  <c r="I49" i="88"/>
  <c r="H58" i="88"/>
  <c r="AE10" i="85"/>
  <c r="BB11" i="85"/>
  <c r="J36" i="88"/>
  <c r="E24" i="90"/>
  <c r="F11" i="88"/>
  <c r="T11" i="85"/>
  <c r="R11" i="85"/>
  <c r="E17" i="88"/>
  <c r="K19" i="88"/>
  <c r="L34" i="88"/>
  <c r="K42" i="88"/>
  <c r="J18" i="88"/>
  <c r="I19" i="88"/>
  <c r="H29" i="88"/>
  <c r="H34" i="88"/>
  <c r="F13" i="88"/>
  <c r="F30" i="88"/>
  <c r="G34" i="88"/>
  <c r="F51" i="88"/>
  <c r="E26" i="90"/>
  <c r="L27" i="88"/>
  <c r="K37" i="88"/>
  <c r="J45" i="88"/>
  <c r="I54" i="88"/>
  <c r="H45" i="88"/>
  <c r="G54" i="88"/>
  <c r="G28" i="88"/>
  <c r="E11" i="88"/>
  <c r="AJ10" i="85"/>
  <c r="AX11" i="85"/>
  <c r="L41" i="88"/>
  <c r="K49" i="88"/>
  <c r="J58" i="88"/>
  <c r="I58" i="88"/>
  <c r="AN11" i="85"/>
  <c r="K26" i="88"/>
  <c r="J53" i="88"/>
  <c r="AA11" i="85"/>
  <c r="AA10" i="85"/>
  <c r="AC10" i="85"/>
  <c r="AI10" i="85"/>
  <c r="J22" i="90"/>
  <c r="L19" i="88"/>
  <c r="K29" i="88"/>
  <c r="L42" i="88"/>
  <c r="K50" i="88"/>
  <c r="I26" i="88"/>
  <c r="J27" i="90"/>
  <c r="I29" i="88"/>
  <c r="H39" i="88"/>
  <c r="I24" i="88"/>
  <c r="H42" i="88"/>
  <c r="G13" i="88"/>
  <c r="G19" i="88"/>
  <c r="F40" i="88"/>
  <c r="G42" i="88"/>
  <c r="F60" i="88"/>
  <c r="E49" i="88"/>
  <c r="L37" i="88"/>
  <c r="K45" i="88"/>
  <c r="J54" i="88"/>
  <c r="H54" i="88"/>
  <c r="E59" i="88"/>
  <c r="X11" i="85"/>
  <c r="L11" i="88"/>
  <c r="F29" i="88"/>
  <c r="K48" i="88"/>
  <c r="J48" i="88"/>
  <c r="E24" i="88"/>
  <c r="L28" i="88"/>
  <c r="K27" i="90"/>
  <c r="J26" i="90"/>
  <c r="I24" i="90"/>
  <c r="H18" i="88"/>
  <c r="G11" i="88"/>
  <c r="L48" i="88"/>
  <c r="K57" i="88"/>
  <c r="J57" i="88"/>
  <c r="F23" i="88"/>
  <c r="E34" i="88"/>
  <c r="AM11" i="85"/>
  <c r="BA11" i="85"/>
  <c r="L43" i="88"/>
  <c r="K43" i="88"/>
  <c r="J43" i="88"/>
  <c r="I51" i="88"/>
  <c r="H60" i="88"/>
  <c r="E22" i="90"/>
  <c r="L38" i="88"/>
  <c r="K28" i="88"/>
  <c r="I27" i="90"/>
  <c r="H24" i="90"/>
  <c r="G18" i="88"/>
  <c r="AK11" i="85"/>
  <c r="N10" i="85"/>
  <c r="L49" i="88"/>
  <c r="K58" i="88"/>
  <c r="F24" i="88"/>
  <c r="I11" i="85"/>
  <c r="AW10" i="85"/>
  <c r="L26" i="88"/>
  <c r="K36" i="88"/>
  <c r="G11" i="85"/>
  <c r="AH10" i="85"/>
  <c r="L25" i="90"/>
  <c r="E23" i="88"/>
  <c r="AD11" i="85"/>
  <c r="AJ11" i="85"/>
  <c r="AN10" i="85"/>
  <c r="L29" i="88"/>
  <c r="K39" i="88"/>
  <c r="L50" i="88"/>
  <c r="K59" i="88"/>
  <c r="I36" i="88"/>
  <c r="J28" i="88"/>
  <c r="I39" i="88"/>
  <c r="H47" i="88"/>
  <c r="I34" i="88"/>
  <c r="H50" i="88"/>
  <c r="F26" i="90"/>
  <c r="G29" i="88"/>
  <c r="F48" i="88"/>
  <c r="G50" i="88"/>
  <c r="E18" i="88"/>
  <c r="E58" i="88"/>
  <c r="L45" i="88"/>
  <c r="K54" i="88"/>
  <c r="E43" i="88"/>
  <c r="F18" i="88"/>
  <c r="E19" i="88"/>
  <c r="H17" i="88"/>
  <c r="F36" i="88"/>
  <c r="H38" i="88"/>
  <c r="L40" i="88"/>
  <c r="I57" i="88"/>
  <c r="AZ11" i="85"/>
  <c r="K35" i="88"/>
  <c r="I43" i="88"/>
  <c r="H51" i="88"/>
  <c r="G60" i="88"/>
  <c r="G20" i="88"/>
  <c r="F33" i="88"/>
  <c r="E42" i="88"/>
  <c r="M11" i="85"/>
  <c r="AV10" i="85"/>
  <c r="AL11" i="85"/>
  <c r="L51" i="88"/>
  <c r="K51" i="88"/>
  <c r="J51" i="88"/>
  <c r="I60" i="88"/>
  <c r="F17" i="88"/>
  <c r="W11" i="85"/>
  <c r="L46" i="88"/>
  <c r="K38" i="88"/>
  <c r="J38" i="88"/>
  <c r="I28" i="88"/>
  <c r="H27" i="90"/>
  <c r="G24" i="90"/>
  <c r="F19" i="88"/>
  <c r="E20" i="88"/>
  <c r="AR10" i="85"/>
  <c r="AV11" i="85"/>
  <c r="L58" i="88"/>
  <c r="J12" i="88"/>
  <c r="G23" i="88"/>
  <c r="F34" i="88"/>
  <c r="AZ10" i="85"/>
  <c r="L36" i="88"/>
  <c r="K44" i="88"/>
  <c r="I22" i="90"/>
  <c r="AI11" i="85"/>
  <c r="K25" i="90"/>
  <c r="E33" i="88"/>
  <c r="AK10" i="85"/>
  <c r="J23" i="88"/>
  <c r="AO11" i="85"/>
  <c r="L39" i="88"/>
  <c r="K47" i="88"/>
  <c r="L59" i="88"/>
  <c r="I44" i="88"/>
  <c r="J39" i="88"/>
  <c r="I47" i="88"/>
  <c r="H56" i="88"/>
  <c r="I42" i="88"/>
  <c r="H59" i="88"/>
  <c r="G26" i="88"/>
  <c r="F27" i="88"/>
  <c r="G39" i="88"/>
  <c r="F57" i="88"/>
  <c r="G59" i="88"/>
  <c r="E26" i="88"/>
  <c r="E27" i="90"/>
  <c r="L54" i="88"/>
  <c r="E51" i="88"/>
  <c r="F27" i="90"/>
  <c r="E29" i="88"/>
  <c r="I46" i="88"/>
  <c r="AL10" i="85"/>
  <c r="L35" i="88"/>
  <c r="J35" i="88"/>
  <c r="E13" i="88"/>
  <c r="L57" i="88"/>
  <c r="H20" i="88"/>
  <c r="G30" i="88"/>
  <c r="F41" i="88"/>
  <c r="E50" i="88"/>
  <c r="AW11" i="85"/>
  <c r="AF10" i="85"/>
  <c r="L60" i="88"/>
  <c r="K60" i="88"/>
  <c r="J60" i="88"/>
  <c r="G17" i="88"/>
  <c r="F26" i="88"/>
  <c r="E27" i="88"/>
  <c r="W10" i="85"/>
  <c r="AR11" i="85"/>
  <c r="L55" i="88"/>
  <c r="K46" i="88"/>
  <c r="J46" i="88"/>
  <c r="I38" i="88"/>
  <c r="H28" i="88"/>
  <c r="G27" i="90"/>
  <c r="F25" i="90"/>
  <c r="E30" i="88"/>
  <c r="AS11" i="85"/>
  <c r="H23" i="88"/>
  <c r="G33" i="88"/>
  <c r="F42" i="88"/>
  <c r="M10" i="85"/>
  <c r="AS10" i="85"/>
  <c r="L44" i="88"/>
  <c r="K53" i="88"/>
  <c r="H22" i="90"/>
  <c r="AP10" i="85"/>
  <c r="J24" i="90"/>
  <c r="BC10" i="85"/>
  <c r="L47" i="88"/>
  <c r="K56" i="88"/>
  <c r="I53" i="88"/>
  <c r="J47" i="88"/>
  <c r="I56" i="88"/>
  <c r="J34" i="88"/>
  <c r="I50" i="88"/>
  <c r="H26" i="88"/>
  <c r="G36" i="88"/>
  <c r="F37" i="88"/>
  <c r="G47" i="88"/>
  <c r="E36" i="88"/>
  <c r="E28" i="88"/>
  <c r="E25" i="88"/>
  <c r="J13" i="88"/>
  <c r="I26" i="90"/>
  <c r="G26" i="90"/>
  <c r="F28" i="88"/>
  <c r="E39" i="88"/>
  <c r="T10" i="85"/>
  <c r="K13" i="88"/>
  <c r="G25" i="88"/>
  <c r="E37" i="88"/>
  <c r="K55" i="88"/>
  <c r="E40" i="88"/>
  <c r="P10" i="85"/>
  <c r="J20" i="88"/>
  <c r="I23" i="88"/>
  <c r="H33" i="88"/>
  <c r="G41" i="88"/>
  <c r="F50" i="88"/>
  <c r="E25" i="90"/>
  <c r="L53" i="88"/>
  <c r="G22" i="90"/>
  <c r="O10" i="85"/>
  <c r="AG11" i="85"/>
  <c r="I25" i="90"/>
  <c r="I10" i="85"/>
  <c r="L56" i="88"/>
  <c r="J25" i="88"/>
  <c r="J56" i="88"/>
  <c r="J42" i="88"/>
  <c r="I59" i="88"/>
  <c r="H36" i="88"/>
  <c r="G44" i="88"/>
  <c r="F45" i="88"/>
  <c r="G56" i="88"/>
  <c r="E41" i="88"/>
  <c r="F25" i="88"/>
  <c r="E44" i="88"/>
  <c r="E38" i="88"/>
  <c r="E35" i="88"/>
  <c r="I27" i="88"/>
  <c r="H26" i="90"/>
  <c r="G27" i="88"/>
  <c r="F38" i="88"/>
  <c r="E60" i="88"/>
  <c r="K20" i="88"/>
  <c r="J25" i="90"/>
  <c r="I30" i="88"/>
  <c r="H40" i="88"/>
  <c r="G48" i="88"/>
  <c r="F58" i="88"/>
  <c r="U11" i="85"/>
  <c r="AH11" i="85"/>
  <c r="AB11" i="85"/>
  <c r="L22" i="90"/>
  <c r="K22" i="90"/>
  <c r="I17" i="88"/>
  <c r="H25" i="88"/>
  <c r="G35" i="88"/>
  <c r="F44" i="88"/>
  <c r="E45" i="88"/>
  <c r="AG10" i="85"/>
  <c r="L18" i="88"/>
  <c r="K11" i="88"/>
  <c r="J11" i="88"/>
  <c r="I55" i="88"/>
  <c r="H46" i="88"/>
  <c r="G38" i="88"/>
  <c r="F39" i="88"/>
  <c r="E48" i="88"/>
  <c r="S11" i="85"/>
  <c r="BC11" i="85"/>
  <c r="K23" i="88"/>
  <c r="J33" i="88"/>
  <c r="I33" i="88"/>
  <c r="H41" i="88"/>
  <c r="G49" i="88"/>
  <c r="F59" i="88"/>
  <c r="U10" i="85"/>
  <c r="F22" i="90"/>
  <c r="P11" i="85"/>
  <c r="AX10" i="85"/>
  <c r="H25" i="90"/>
  <c r="F24" i="90"/>
  <c r="K24" i="88"/>
  <c r="J44" i="88"/>
  <c r="H13" i="88"/>
  <c r="J50" i="88"/>
  <c r="H44" i="88"/>
  <c r="G53" i="88"/>
  <c r="F54" i="88"/>
  <c r="F35" i="88"/>
  <c r="E52" i="88"/>
  <c r="E46" i="88"/>
  <c r="K26" i="90"/>
  <c r="J26" i="88"/>
  <c r="I37" i="88"/>
  <c r="H27" i="88"/>
  <c r="G37" i="88"/>
  <c r="F46" i="88"/>
  <c r="E47" i="88"/>
  <c r="J19" i="88"/>
  <c r="I20" i="88"/>
  <c r="H30" i="88"/>
  <c r="G40" i="88"/>
  <c r="F49" i="88"/>
  <c r="L13" i="88"/>
  <c r="J55" i="88"/>
  <c r="BB10" i="85"/>
  <c r="K30" i="88"/>
  <c r="G57" i="88"/>
  <c r="AD10" i="85"/>
  <c r="I25" i="88"/>
  <c r="L24" i="90"/>
  <c r="K18" i="88"/>
  <c r="I11" i="88"/>
  <c r="H55" i="88"/>
  <c r="G46" i="88"/>
  <c r="E57" i="88"/>
  <c r="AB10" i="85"/>
  <c r="AF11" i="85"/>
  <c r="L23" i="88"/>
  <c r="K33" i="88"/>
  <c r="J41" i="88"/>
  <c r="I41" i="88"/>
  <c r="H49" i="88"/>
  <c r="G58" i="88"/>
  <c r="BA10" i="85"/>
  <c r="J17" i="88"/>
  <c r="X10" i="85"/>
  <c r="AY11" i="85"/>
  <c r="G25" i="90"/>
  <c r="S10" i="85"/>
  <c r="AQ10" i="85"/>
  <c r="L24" i="88"/>
  <c r="K34" i="88"/>
  <c r="I13" i="88"/>
  <c r="H19" i="88"/>
  <c r="J59" i="88"/>
  <c r="H24" i="88"/>
  <c r="H53" i="88"/>
  <c r="F20" i="88"/>
  <c r="G24" i="88"/>
  <c r="F43" i="88"/>
  <c r="E55" i="88"/>
  <c r="L26" i="90"/>
  <c r="K27" i="88"/>
  <c r="J37" i="88"/>
  <c r="I45" i="88"/>
  <c r="H37" i="88"/>
  <c r="G45" i="88"/>
  <c r="F55" i="88"/>
  <c r="E56" i="88"/>
  <c r="K10" i="85" l="1"/>
  <c r="J10" i="88"/>
  <c r="AK60" i="85"/>
  <c r="D49" i="88"/>
  <c r="AB60" i="85"/>
  <c r="F10" i="85"/>
  <c r="E12" i="88"/>
  <c r="F16" i="88"/>
  <c r="G10" i="88"/>
  <c r="L15" i="88"/>
  <c r="X9" i="85"/>
  <c r="AE9" i="85"/>
  <c r="T9" i="85"/>
  <c r="G14" i="88"/>
  <c r="BB60" i="85"/>
  <c r="R60" i="85"/>
  <c r="AX9" i="85"/>
  <c r="J10" i="85"/>
  <c r="D48" i="88"/>
  <c r="D44" i="88"/>
  <c r="AP9" i="85"/>
  <c r="AZ9" i="85"/>
  <c r="AO9" i="85"/>
  <c r="AF9" i="85"/>
  <c r="L11" i="85"/>
  <c r="N11" i="85"/>
  <c r="E16" i="88"/>
  <c r="BA9" i="85"/>
  <c r="H16" i="88"/>
  <c r="D26" i="90"/>
  <c r="P60" i="85"/>
  <c r="D19" i="88"/>
  <c r="D51" i="88"/>
  <c r="D40" i="88"/>
  <c r="D55" i="88"/>
  <c r="AO60" i="85"/>
  <c r="AK9" i="85"/>
  <c r="L14" i="88"/>
  <c r="F14" i="88"/>
  <c r="I12" i="88"/>
  <c r="H10" i="85"/>
  <c r="K10" i="88"/>
  <c r="G15" i="88"/>
  <c r="H15" i="88"/>
  <c r="AV60" i="85"/>
  <c r="AM60" i="85"/>
  <c r="X60" i="85"/>
  <c r="S60" i="85"/>
  <c r="D13" i="88"/>
  <c r="AX60" i="85"/>
  <c r="K11" i="85"/>
  <c r="G31" i="88"/>
  <c r="AA9" i="85"/>
  <c r="AN9" i="85"/>
  <c r="BB9" i="85"/>
  <c r="D35" i="88"/>
  <c r="AG60" i="85"/>
  <c r="D57" i="88"/>
  <c r="AQ9" i="85"/>
  <c r="W9" i="85"/>
  <c r="F12" i="88"/>
  <c r="I14" i="88"/>
  <c r="AM9" i="85"/>
  <c r="I10" i="88"/>
  <c r="H31" i="88"/>
  <c r="L10" i="85"/>
  <c r="H10" i="88"/>
  <c r="U9" i="85"/>
  <c r="R9" i="85"/>
  <c r="H12" i="88"/>
  <c r="D27" i="90"/>
  <c r="D50" i="88"/>
  <c r="T60" i="85"/>
  <c r="N60" i="85"/>
  <c r="D41" i="88"/>
  <c r="AC9" i="85"/>
  <c r="AW9" i="85"/>
  <c r="L12" i="88"/>
  <c r="AI9" i="85"/>
  <c r="M9" i="85"/>
  <c r="J14" i="88"/>
  <c r="G12" i="88"/>
  <c r="E10" i="88"/>
  <c r="AG9" i="85"/>
  <c r="F11" i="85"/>
  <c r="I31" i="88"/>
  <c r="AY9" i="85"/>
  <c r="K15" i="88"/>
  <c r="I15" i="88"/>
  <c r="O11" i="85"/>
  <c r="AR60" i="85"/>
  <c r="D25" i="88"/>
  <c r="D54" i="88"/>
  <c r="D45" i="88"/>
  <c r="D29" i="88"/>
  <c r="D24" i="88"/>
  <c r="D18" i="88"/>
  <c r="I60" i="85"/>
  <c r="D56" i="88"/>
  <c r="AI60" i="85"/>
  <c r="S9" i="85"/>
  <c r="F15" i="88"/>
  <c r="E31" i="88"/>
  <c r="AQ60" i="85"/>
  <c r="D39" i="88"/>
  <c r="AP60" i="85"/>
  <c r="AY60" i="85"/>
  <c r="AL60" i="85"/>
  <c r="W60" i="85"/>
  <c r="H14" i="88"/>
  <c r="J31" i="88"/>
  <c r="AV9" i="85"/>
  <c r="J16" i="88"/>
  <c r="F31" i="88"/>
  <c r="AC60" i="85"/>
  <c r="D43" i="88"/>
  <c r="D28" i="88"/>
  <c r="D34" i="88"/>
  <c r="P9" i="85"/>
  <c r="BC9" i="85"/>
  <c r="L10" i="88"/>
  <c r="J15" i="88"/>
  <c r="AH9" i="85"/>
  <c r="J11" i="85"/>
  <c r="F10" i="88"/>
  <c r="AL9" i="85"/>
  <c r="K31" i="88"/>
  <c r="AJ9" i="85"/>
  <c r="D17" i="88"/>
  <c r="D38" i="88"/>
  <c r="AN60" i="85"/>
  <c r="AD60" i="85"/>
  <c r="AZ60" i="85"/>
  <c r="Z10" i="85"/>
  <c r="AR9" i="85"/>
  <c r="BC60" i="85"/>
  <c r="G16" i="88"/>
  <c r="Z11" i="85"/>
  <c r="AJ60" i="85"/>
  <c r="D33" i="88"/>
  <c r="D11" i="88"/>
  <c r="U60" i="85"/>
  <c r="D59" i="88"/>
  <c r="AE60" i="85"/>
  <c r="K14" i="88"/>
  <c r="L16" i="88"/>
  <c r="I16" i="88"/>
  <c r="E15" i="88"/>
  <c r="K12" i="88"/>
  <c r="K16" i="88"/>
  <c r="E14" i="88"/>
  <c r="AS9" i="85"/>
  <c r="AD9" i="85"/>
  <c r="L31" i="88"/>
  <c r="AB9" i="85"/>
  <c r="D42" i="88"/>
  <c r="AA60" i="85"/>
  <c r="M60" i="85"/>
  <c r="G60" i="85"/>
  <c r="AF60" i="85"/>
  <c r="D46" i="88"/>
  <c r="D26" i="88"/>
  <c r="D36" i="88"/>
  <c r="BA60" i="85"/>
  <c r="D37" i="88"/>
  <c r="D58" i="88"/>
  <c r="D60" i="88"/>
  <c r="D20" i="88"/>
  <c r="O60" i="85"/>
  <c r="AS60" i="85"/>
  <c r="AH60" i="85"/>
  <c r="D23" i="88"/>
  <c r="AW60" i="85"/>
  <c r="D47" i="88"/>
  <c r="G23" i="90" l="1"/>
  <c r="D25" i="90"/>
  <c r="D14" i="88"/>
  <c r="I23" i="90"/>
  <c r="J9" i="85"/>
  <c r="O9" i="85"/>
  <c r="J60" i="85"/>
  <c r="L9" i="85"/>
  <c r="Z9" i="85"/>
  <c r="I9" i="85"/>
  <c r="F60" i="85"/>
  <c r="D15" i="88"/>
  <c r="F23" i="90"/>
  <c r="D22" i="90"/>
  <c r="D10" i="88"/>
  <c r="K60" i="85"/>
  <c r="J23" i="90"/>
  <c r="H23" i="90"/>
  <c r="L23" i="90"/>
  <c r="D24" i="90"/>
  <c r="D16" i="88"/>
  <c r="N9" i="85"/>
  <c r="L60" i="85"/>
  <c r="K9" i="85"/>
  <c r="D12" i="88"/>
  <c r="E23" i="90"/>
  <c r="H9" i="85"/>
  <c r="K23" i="90"/>
  <c r="D31" i="88"/>
  <c r="H60" i="85"/>
  <c r="Z60" i="85"/>
  <c r="G7" i="85" l="1"/>
  <c r="AA7" i="85" l="1"/>
  <c r="BC7" i="85"/>
  <c r="AX7" i="85"/>
  <c r="AN7" i="85"/>
  <c r="AY7" i="85"/>
  <c r="AC7" i="85"/>
  <c r="AR7" i="85"/>
  <c r="H8" i="88"/>
  <c r="AS7" i="85"/>
  <c r="AK7" i="85"/>
  <c r="P7" i="85"/>
  <c r="U7" i="85"/>
  <c r="AF7" i="85"/>
  <c r="AQ7" i="85"/>
  <c r="T7" i="85"/>
  <c r="O7" i="85"/>
  <c r="E8" i="88"/>
  <c r="AW7" i="85"/>
  <c r="AL7" i="85"/>
  <c r="AZ7" i="85"/>
  <c r="F8" i="88"/>
  <c r="AV7" i="85"/>
  <c r="M7" i="85"/>
  <c r="AB7" i="85"/>
  <c r="F7" i="85"/>
  <c r="I8" i="88"/>
  <c r="L8" i="88"/>
  <c r="W7" i="85"/>
  <c r="AM7" i="85"/>
  <c r="E10" i="85"/>
  <c r="BB7" i="85"/>
  <c r="AO7" i="85"/>
  <c r="I7" i="85"/>
  <c r="AI7" i="85"/>
  <c r="N7" i="85"/>
  <c r="BA7" i="85"/>
  <c r="E11" i="85"/>
  <c r="K8" i="88"/>
  <c r="G8" i="88"/>
  <c r="AH7" i="85"/>
  <c r="X7" i="85"/>
  <c r="AJ7" i="85"/>
  <c r="AG7" i="85"/>
  <c r="D23" i="90"/>
  <c r="S7" i="85"/>
  <c r="AD7" i="85"/>
  <c r="J8" i="88"/>
  <c r="R7" i="85"/>
  <c r="AE7" i="85"/>
  <c r="AP7" i="85"/>
  <c r="J20" i="90" l="1"/>
  <c r="K20" i="90"/>
  <c r="D8" i="88"/>
  <c r="K7" i="85"/>
  <c r="E9" i="85"/>
  <c r="J7" i="85"/>
  <c r="E60" i="85"/>
  <c r="H20" i="90"/>
  <c r="F20" i="90"/>
  <c r="Z7" i="85"/>
  <c r="I20" i="90"/>
  <c r="L7" i="85"/>
  <c r="G20" i="90"/>
  <c r="L20" i="90"/>
  <c r="G61" i="85"/>
  <c r="E20" i="90"/>
  <c r="H7" i="85"/>
  <c r="AA61" i="85" l="1"/>
  <c r="AY61" i="85"/>
  <c r="F61" i="85"/>
  <c r="T61" i="85"/>
  <c r="F53" i="88"/>
  <c r="I61" i="85"/>
  <c r="AP61" i="85"/>
  <c r="S61" i="85"/>
  <c r="D20" i="90"/>
  <c r="J52" i="88"/>
  <c r="AN61" i="85"/>
  <c r="AC61" i="85"/>
  <c r="W61" i="85"/>
  <c r="BC61" i="85"/>
  <c r="P61" i="85"/>
  <c r="AS61" i="85"/>
  <c r="M61" i="85"/>
  <c r="I52" i="88"/>
  <c r="AV61" i="85"/>
  <c r="AF61" i="85"/>
  <c r="H52" i="88"/>
  <c r="U61" i="85"/>
  <c r="AR61" i="85"/>
  <c r="AL61" i="85"/>
  <c r="R61" i="85"/>
  <c r="AH61" i="85"/>
  <c r="X61" i="85"/>
  <c r="AZ61" i="85"/>
  <c r="AQ61" i="85"/>
  <c r="AG61" i="85"/>
  <c r="K52" i="88"/>
  <c r="N61" i="85"/>
  <c r="BA61" i="85"/>
  <c r="AO61" i="85"/>
  <c r="BB61" i="85"/>
  <c r="AJ61" i="85"/>
  <c r="AM61" i="85"/>
  <c r="L52" i="88"/>
  <c r="AW61" i="85"/>
  <c r="AI61" i="85"/>
  <c r="AD61" i="85"/>
  <c r="AB61" i="85"/>
  <c r="AK61" i="85"/>
  <c r="AX61" i="85"/>
  <c r="AE61" i="85"/>
  <c r="O61" i="85"/>
  <c r="Z61" i="85" l="1"/>
  <c r="I21" i="88"/>
  <c r="L11" i="90"/>
  <c r="J61" i="85"/>
  <c r="K21" i="88"/>
  <c r="I11" i="90"/>
  <c r="L61" i="85"/>
  <c r="H61" i="85"/>
  <c r="F21" i="88"/>
  <c r="H11" i="90"/>
  <c r="L10" i="90"/>
  <c r="I10" i="90"/>
  <c r="L21" i="88"/>
  <c r="K11" i="90"/>
  <c r="K61" i="85"/>
  <c r="H10" i="90"/>
  <c r="F10" i="90"/>
  <c r="H21" i="88"/>
  <c r="F11" i="90"/>
  <c r="K10" i="90"/>
  <c r="G52" i="88"/>
  <c r="E61" i="85"/>
  <c r="E53" i="88" l="1"/>
  <c r="G10" i="90"/>
  <c r="G11" i="90"/>
  <c r="G21" i="88"/>
  <c r="H9" i="90"/>
  <c r="AU10" i="85"/>
  <c r="K9" i="90"/>
  <c r="I9" i="90"/>
  <c r="AU11" i="85"/>
  <c r="F9" i="90"/>
  <c r="L9" i="90"/>
  <c r="AU9" i="85" l="1"/>
  <c r="E11" i="90"/>
  <c r="G9" i="90"/>
  <c r="AU60" i="85"/>
  <c r="D53" i="88"/>
  <c r="E10" i="90"/>
  <c r="E21" i="88"/>
  <c r="E9" i="90" l="1"/>
  <c r="I7" i="90" l="1"/>
  <c r="K7" i="90"/>
  <c r="L7" i="90"/>
  <c r="H7" i="90"/>
  <c r="F7" i="90"/>
  <c r="AU7" i="85" l="1"/>
  <c r="G7" i="90"/>
  <c r="E7" i="90" l="1"/>
  <c r="AU61" i="85" l="1"/>
  <c r="J30" i="88" l="1"/>
  <c r="Y11" i="85" l="1"/>
  <c r="Y10" i="85"/>
  <c r="D30" i="88" l="1"/>
  <c r="Y60" i="85"/>
  <c r="Y9" i="85"/>
  <c r="AT11" i="85" l="1"/>
  <c r="Y7" i="85"/>
  <c r="AT10" i="85"/>
  <c r="AT60" i="85" l="1"/>
  <c r="D52" i="88"/>
  <c r="AT9" i="85"/>
  <c r="Y61" i="85" l="1"/>
  <c r="AT7" i="85" l="1"/>
  <c r="AT61" i="85" l="1"/>
  <c r="F51" i="91" l="1"/>
  <c r="K18" i="91"/>
  <c r="G55" i="91"/>
  <c r="K46" i="91"/>
  <c r="I18" i="91"/>
  <c r="K20" i="91"/>
  <c r="F45" i="91"/>
  <c r="K13" i="91"/>
  <c r="F54" i="91"/>
  <c r="I36" i="91"/>
  <c r="I48" i="91"/>
  <c r="G44" i="91"/>
  <c r="H46" i="91"/>
  <c r="F18" i="91"/>
  <c r="F17" i="91"/>
  <c r="H42" i="91"/>
  <c r="I58" i="91"/>
  <c r="H26" i="91"/>
  <c r="G52" i="91"/>
  <c r="F30" i="91"/>
  <c r="H20" i="91"/>
  <c r="H52" i="91"/>
  <c r="L24" i="91"/>
  <c r="I28" i="91"/>
  <c r="I35" i="91"/>
  <c r="G35" i="91"/>
  <c r="G38" i="91"/>
  <c r="F23" i="91"/>
  <c r="E42" i="91"/>
  <c r="I60" i="91"/>
  <c r="F42" i="91"/>
  <c r="F59" i="91"/>
  <c r="G30" i="91"/>
  <c r="K30" i="91"/>
  <c r="L48" i="91"/>
  <c r="I26" i="91"/>
  <c r="E23" i="91"/>
  <c r="I47" i="91"/>
  <c r="K34" i="91"/>
  <c r="H47" i="91"/>
  <c r="L57" i="91"/>
  <c r="H60" i="91"/>
  <c r="I24" i="91"/>
  <c r="G47" i="91"/>
  <c r="G26" i="91"/>
  <c r="K38" i="91"/>
  <c r="G29" i="91"/>
  <c r="H19" i="91"/>
  <c r="L19" i="91"/>
  <c r="E47" i="91"/>
  <c r="K28" i="91"/>
  <c r="I52" i="91"/>
  <c r="I44" i="91"/>
  <c r="F46" i="91"/>
  <c r="F48" i="91"/>
  <c r="E49" i="91"/>
  <c r="G33" i="91"/>
  <c r="F57" i="91"/>
  <c r="H48" i="91"/>
  <c r="H55" i="91"/>
  <c r="E54" i="91"/>
  <c r="E30" i="91"/>
  <c r="G20" i="91"/>
  <c r="I55" i="91"/>
  <c r="G17" i="91"/>
  <c r="E34" i="91"/>
  <c r="I17" i="91"/>
  <c r="G60" i="91"/>
  <c r="I57" i="91"/>
  <c r="F41" i="91"/>
  <c r="I33" i="91"/>
  <c r="K48" i="91"/>
  <c r="L59" i="91"/>
  <c r="G13" i="91"/>
  <c r="H37" i="91"/>
  <c r="E18" i="91"/>
  <c r="I70" i="91"/>
  <c r="I25" i="91"/>
  <c r="E35" i="91"/>
  <c r="L44" i="91"/>
  <c r="F36" i="91"/>
  <c r="E17" i="91"/>
  <c r="F29" i="91"/>
  <c r="E41" i="91"/>
  <c r="H41" i="91"/>
  <c r="K33" i="91"/>
  <c r="L38" i="91"/>
  <c r="K24" i="91"/>
  <c r="G59" i="91"/>
  <c r="H18" i="91"/>
  <c r="I29" i="91"/>
  <c r="L55" i="91"/>
  <c r="H72" i="91"/>
  <c r="H27" i="91"/>
  <c r="L18" i="91"/>
  <c r="E44" i="91"/>
  <c r="L37" i="91"/>
  <c r="H33" i="91"/>
  <c r="F56" i="91"/>
  <c r="L56" i="91"/>
  <c r="E13" i="91"/>
  <c r="L28" i="91"/>
  <c r="H58" i="91"/>
  <c r="K54" i="91"/>
  <c r="F72" i="91"/>
  <c r="F27" i="91"/>
  <c r="G28" i="91"/>
  <c r="H43" i="91"/>
  <c r="H28" i="91"/>
  <c r="E28" i="91"/>
  <c r="E52" i="91"/>
  <c r="H57" i="91"/>
  <c r="I13" i="91"/>
  <c r="L66" i="91"/>
  <c r="L11" i="91"/>
  <c r="F70" i="91"/>
  <c r="F25" i="91"/>
  <c r="I46" i="91"/>
  <c r="E57" i="91"/>
  <c r="I72" i="91"/>
  <c r="I27" i="91"/>
  <c r="L72" i="91"/>
  <c r="L27" i="91"/>
  <c r="G54" i="91"/>
  <c r="I34" i="91"/>
  <c r="I66" i="91"/>
  <c r="I11" i="91"/>
  <c r="F26" i="91"/>
  <c r="E29" i="91"/>
  <c r="H30" i="91"/>
  <c r="F19" i="91"/>
  <c r="F53" i="91"/>
  <c r="L49" i="91"/>
  <c r="H53" i="91"/>
  <c r="G42" i="91"/>
  <c r="F20" i="91"/>
  <c r="L53" i="91"/>
  <c r="L41" i="91"/>
  <c r="E37" i="91"/>
  <c r="E36" i="91"/>
  <c r="G72" i="91"/>
  <c r="G27" i="91"/>
  <c r="K72" i="91"/>
  <c r="K27" i="91"/>
  <c r="G43" i="91"/>
  <c r="F34" i="91"/>
  <c r="I30" i="91"/>
  <c r="E43" i="91"/>
  <c r="G49" i="91"/>
  <c r="E25" i="91"/>
  <c r="H49" i="91"/>
  <c r="F47" i="91"/>
  <c r="E51" i="91"/>
  <c r="I38" i="91"/>
  <c r="K50" i="91"/>
  <c r="L35" i="91"/>
  <c r="K59" i="91"/>
  <c r="H36" i="91"/>
  <c r="H24" i="91"/>
  <c r="G50" i="91"/>
  <c r="L70" i="91"/>
  <c r="L25" i="91"/>
  <c r="L47" i="91"/>
  <c r="K60" i="91"/>
  <c r="G48" i="91"/>
  <c r="H59" i="91"/>
  <c r="F11" i="91"/>
  <c r="F37" i="91"/>
  <c r="I49" i="91"/>
  <c r="E40" i="91"/>
  <c r="E33" i="91"/>
  <c r="I54" i="91"/>
  <c r="E53" i="91"/>
  <c r="G19" i="91"/>
  <c r="E46" i="91"/>
  <c r="H56" i="91"/>
  <c r="H54" i="91"/>
  <c r="E59" i="91"/>
  <c r="E26" i="91"/>
  <c r="H17" i="91"/>
  <c r="L40" i="91"/>
  <c r="H45" i="91"/>
  <c r="K57" i="91"/>
  <c r="L13" i="91"/>
  <c r="I53" i="91"/>
  <c r="F40" i="91"/>
  <c r="K43" i="91"/>
  <c r="K40" i="91"/>
  <c r="L58" i="91"/>
  <c r="E27" i="91"/>
  <c r="I23" i="91"/>
  <c r="H39" i="91"/>
  <c r="H50" i="91"/>
  <c r="K37" i="91"/>
  <c r="L33" i="91"/>
  <c r="H34" i="91"/>
  <c r="H51" i="91"/>
  <c r="L20" i="91"/>
  <c r="H40" i="91"/>
  <c r="G66" i="91"/>
  <c r="G11" i="91"/>
  <c r="E20" i="91"/>
  <c r="G46" i="91"/>
  <c r="K58" i="91"/>
  <c r="F49" i="91"/>
  <c r="K56" i="91"/>
  <c r="H29" i="91"/>
  <c r="F55" i="91"/>
  <c r="K42" i="91"/>
  <c r="F38" i="91"/>
  <c r="L60" i="91"/>
  <c r="F39" i="91"/>
  <c r="I19" i="91"/>
  <c r="L45" i="91"/>
  <c r="F58" i="91"/>
  <c r="K52" i="91"/>
  <c r="G70" i="91"/>
  <c r="G25" i="91"/>
  <c r="H70" i="91"/>
  <c r="H25" i="91"/>
  <c r="K35" i="91"/>
  <c r="H38" i="91"/>
  <c r="G57" i="91"/>
  <c r="L17" i="91"/>
  <c r="I45" i="91"/>
  <c r="G41" i="91"/>
  <c r="G45" i="91"/>
  <c r="G34" i="91"/>
  <c r="K66" i="91"/>
  <c r="K11" i="91"/>
  <c r="I50" i="91"/>
  <c r="L39" i="91"/>
  <c r="G40" i="91"/>
  <c r="F43" i="91"/>
  <c r="L30" i="91"/>
  <c r="K55" i="91"/>
  <c r="I20" i="91"/>
  <c r="E39" i="91"/>
  <c r="F60" i="91"/>
  <c r="I56" i="91"/>
  <c r="E38" i="91"/>
  <c r="I43" i="91"/>
  <c r="K26" i="91"/>
  <c r="K47" i="91"/>
  <c r="L54" i="91"/>
  <c r="L43" i="91"/>
  <c r="G53" i="91"/>
  <c r="F28" i="91"/>
  <c r="L46" i="91"/>
  <c r="G18" i="91"/>
  <c r="F24" i="91"/>
  <c r="E11" i="91"/>
  <c r="G36" i="91"/>
  <c r="L26" i="91"/>
  <c r="I42" i="91"/>
  <c r="K51" i="91"/>
  <c r="F50" i="91"/>
  <c r="L42" i="91"/>
  <c r="G51" i="91"/>
  <c r="E58" i="91"/>
  <c r="G37" i="91"/>
  <c r="L52" i="91"/>
  <c r="H35" i="91"/>
  <c r="I39" i="91"/>
  <c r="F52" i="91"/>
  <c r="L36" i="91"/>
  <c r="K29" i="91"/>
  <c r="K70" i="91"/>
  <c r="K25" i="91"/>
  <c r="G58" i="91"/>
  <c r="L23" i="91"/>
  <c r="K39" i="91"/>
  <c r="K41" i="91"/>
  <c r="G23" i="91"/>
  <c r="K36" i="91"/>
  <c r="K53" i="91"/>
  <c r="L51" i="91"/>
  <c r="I37" i="91"/>
  <c r="V26" i="85"/>
  <c r="F35" i="91"/>
  <c r="L34" i="91"/>
  <c r="I40" i="91"/>
  <c r="G24" i="91"/>
  <c r="E24" i="91"/>
  <c r="H23" i="91"/>
  <c r="K44" i="91"/>
  <c r="E48" i="91"/>
  <c r="K49" i="91"/>
  <c r="H13" i="91"/>
  <c r="E19" i="91"/>
  <c r="G56" i="91"/>
  <c r="K23" i="91"/>
  <c r="G39" i="91"/>
  <c r="E60" i="91"/>
  <c r="L50" i="91"/>
  <c r="L29" i="91"/>
  <c r="E50" i="91"/>
  <c r="E55" i="91"/>
  <c r="K19" i="91"/>
  <c r="I41" i="91"/>
  <c r="F13" i="91"/>
  <c r="K17" i="91"/>
  <c r="E45" i="91"/>
  <c r="H44" i="91"/>
  <c r="E56" i="91"/>
  <c r="H66" i="91"/>
  <c r="H11" i="91"/>
  <c r="K45" i="91"/>
  <c r="I59" i="91"/>
  <c r="F33" i="91"/>
  <c r="I51" i="91"/>
  <c r="F44" i="91"/>
  <c r="E72" i="91"/>
  <c r="E70" i="91"/>
  <c r="E61" i="91" l="1"/>
  <c r="K12" i="91"/>
  <c r="K16" i="91"/>
  <c r="G16" i="91"/>
  <c r="K14" i="91"/>
  <c r="E16" i="91"/>
  <c r="I10" i="91"/>
  <c r="F10" i="91"/>
  <c r="H14" i="91"/>
  <c r="L61" i="91"/>
  <c r="L15" i="91"/>
  <c r="F14" i="91"/>
  <c r="G31" i="91"/>
  <c r="H12" i="91"/>
  <c r="H61" i="91"/>
  <c r="H31" i="91"/>
  <c r="I12" i="91"/>
  <c r="F12" i="91"/>
  <c r="G14" i="91"/>
  <c r="L31" i="91"/>
  <c r="E10" i="91"/>
  <c r="L12" i="91"/>
  <c r="K15" i="91"/>
  <c r="H10" i="91"/>
  <c r="G61" i="91"/>
  <c r="F61" i="91"/>
  <c r="K10" i="91"/>
  <c r="G12" i="91"/>
  <c r="L16" i="91"/>
  <c r="G15" i="91"/>
  <c r="F31" i="91"/>
  <c r="I16" i="91"/>
  <c r="L10" i="91"/>
  <c r="K31" i="91"/>
  <c r="E14" i="91"/>
  <c r="E12" i="91"/>
  <c r="I15" i="91"/>
  <c r="E31" i="91"/>
  <c r="K61" i="91"/>
  <c r="G10" i="91"/>
  <c r="F15" i="91"/>
  <c r="I14" i="91"/>
  <c r="H16" i="91"/>
  <c r="H15" i="91"/>
  <c r="I61" i="91"/>
  <c r="E15" i="91"/>
  <c r="F16" i="91"/>
  <c r="L14" i="91"/>
  <c r="I31" i="91"/>
  <c r="I67" i="91"/>
  <c r="H67" i="91"/>
  <c r="G67" i="91"/>
  <c r="L67" i="91"/>
  <c r="K67" i="91"/>
  <c r="F67" i="91"/>
  <c r="G21" i="91" l="1"/>
  <c r="I21" i="91"/>
  <c r="Q20" i="85"/>
  <c r="E21" i="91"/>
  <c r="K21" i="91"/>
  <c r="F21" i="91"/>
  <c r="L21" i="91"/>
  <c r="H21" i="91"/>
  <c r="E67" i="91"/>
  <c r="K8" i="91" l="1"/>
  <c r="E8" i="91"/>
  <c r="H8" i="91"/>
  <c r="F8" i="91"/>
  <c r="G8" i="91"/>
  <c r="I8" i="91"/>
  <c r="L8" i="91"/>
  <c r="O21" i="91" l="1"/>
  <c r="M21" i="91"/>
  <c r="P21" i="91"/>
  <c r="N21" i="91"/>
  <c r="N7" i="91" l="1"/>
  <c r="M7" i="91"/>
  <c r="P7" i="91"/>
  <c r="O7" i="91"/>
  <c r="J18" i="90" l="1"/>
  <c r="J12" i="90"/>
  <c r="J19" i="90"/>
  <c r="J17" i="90"/>
  <c r="J27" i="88"/>
  <c r="V20" i="85" l="1"/>
  <c r="V32" i="85"/>
  <c r="V50" i="85"/>
  <c r="V14" i="85"/>
  <c r="V52" i="85"/>
  <c r="V23" i="85"/>
  <c r="V33" i="85"/>
  <c r="V54" i="85"/>
  <c r="V15" i="85"/>
  <c r="V40" i="85"/>
  <c r="V39" i="85"/>
  <c r="V34" i="85"/>
  <c r="V19" i="85"/>
  <c r="V45" i="85"/>
  <c r="V25" i="85"/>
  <c r="V35" i="85"/>
  <c r="V49" i="85"/>
  <c r="V43" i="85"/>
  <c r="V57" i="85"/>
  <c r="V48" i="85"/>
  <c r="V44" i="85"/>
  <c r="V55" i="85"/>
  <c r="J16" i="90"/>
  <c r="V59" i="85"/>
  <c r="V47" i="85"/>
  <c r="V58" i="85"/>
  <c r="V41" i="85"/>
  <c r="V28" i="85"/>
  <c r="V12" i="85"/>
  <c r="V29" i="85"/>
  <c r="V24" i="85"/>
  <c r="V56" i="85"/>
  <c r="V42" i="85"/>
  <c r="V38" i="85"/>
  <c r="V17" i="85"/>
  <c r="V27" i="85"/>
  <c r="V22" i="85"/>
  <c r="V51" i="85"/>
  <c r="V46" i="85"/>
  <c r="V16" i="85"/>
  <c r="V18" i="85"/>
  <c r="V36" i="85"/>
  <c r="V37" i="85"/>
  <c r="V11" i="85"/>
  <c r="V53" i="85"/>
  <c r="D17" i="90" l="1"/>
  <c r="J29" i="91"/>
  <c r="Q24" i="85"/>
  <c r="D12" i="90"/>
  <c r="J35" i="91"/>
  <c r="J34" i="91"/>
  <c r="Q45" i="85"/>
  <c r="Q56" i="85"/>
  <c r="J41" i="91"/>
  <c r="Q40" i="85"/>
  <c r="J51" i="91"/>
  <c r="J43" i="91"/>
  <c r="D18" i="90"/>
  <c r="V60" i="85"/>
  <c r="J42" i="91"/>
  <c r="V13" i="85"/>
  <c r="J54" i="91"/>
  <c r="J50" i="91"/>
  <c r="Q44" i="85"/>
  <c r="Q22" i="85"/>
  <c r="J39" i="91"/>
  <c r="Q43" i="85"/>
  <c r="J38" i="91"/>
  <c r="Q59" i="85"/>
  <c r="J57" i="91"/>
  <c r="Q57" i="85"/>
  <c r="J36" i="91"/>
  <c r="Q52" i="85"/>
  <c r="J56" i="91"/>
  <c r="Q53" i="85"/>
  <c r="Q36" i="85"/>
  <c r="Q18" i="85"/>
  <c r="D27" i="88"/>
  <c r="Q46" i="85"/>
  <c r="Q28" i="85"/>
  <c r="J58" i="91"/>
  <c r="Q50" i="85"/>
  <c r="J13" i="90"/>
  <c r="J52" i="91"/>
  <c r="J37" i="91"/>
  <c r="Q39" i="85"/>
  <c r="J55" i="91"/>
  <c r="J45" i="91"/>
  <c r="Q51" i="85"/>
  <c r="Q35" i="85"/>
  <c r="J15" i="90"/>
  <c r="Q55" i="85"/>
  <c r="Q27" i="85"/>
  <c r="J49" i="91"/>
  <c r="Q29" i="85"/>
  <c r="J14" i="90"/>
  <c r="J24" i="91"/>
  <c r="Q34" i="85"/>
  <c r="Q16" i="85"/>
  <c r="J60" i="91"/>
  <c r="J28" i="91"/>
  <c r="J47" i="91"/>
  <c r="D16" i="90"/>
  <c r="J25" i="91"/>
  <c r="Q17" i="85"/>
  <c r="J44" i="91"/>
  <c r="Q41" i="85"/>
  <c r="J46" i="91"/>
  <c r="V10" i="85"/>
  <c r="J40" i="91"/>
  <c r="Q48" i="85"/>
  <c r="D19" i="90"/>
  <c r="Q23" i="85"/>
  <c r="J26" i="91"/>
  <c r="Q42" i="85"/>
  <c r="Q38" i="85"/>
  <c r="Q58" i="85"/>
  <c r="Q19" i="85"/>
  <c r="J11" i="90"/>
  <c r="Q54" i="85"/>
  <c r="J48" i="91"/>
  <c r="J30" i="91"/>
  <c r="Q32" i="85"/>
  <c r="Q12" i="85"/>
  <c r="V30" i="85"/>
  <c r="Q47" i="85"/>
  <c r="J59" i="91"/>
  <c r="J53" i="91"/>
  <c r="Q25" i="85"/>
  <c r="Q33" i="85"/>
  <c r="Q49" i="85"/>
  <c r="Q37" i="85"/>
  <c r="J21" i="88"/>
  <c r="D11" i="90" l="1"/>
  <c r="D10" i="90"/>
  <c r="J10" i="90"/>
  <c r="J18" i="91"/>
  <c r="J20" i="91"/>
  <c r="J23" i="91"/>
  <c r="H44" i="86"/>
  <c r="I44" i="86" s="1"/>
  <c r="H33" i="86"/>
  <c r="I33" i="86" s="1"/>
  <c r="H51" i="86"/>
  <c r="I51" i="86" s="1"/>
  <c r="V9" i="85"/>
  <c r="D15" i="90"/>
  <c r="H29" i="86"/>
  <c r="I29" i="86" s="1"/>
  <c r="H25" i="86"/>
  <c r="I25" i="86" s="1"/>
  <c r="J13" i="91"/>
  <c r="H41" i="86"/>
  <c r="I41" i="86" s="1"/>
  <c r="H35" i="86"/>
  <c r="I35" i="86" s="1"/>
  <c r="H38" i="86"/>
  <c r="I38" i="86" s="1"/>
  <c r="H40" i="86"/>
  <c r="I40" i="86" s="1"/>
  <c r="D14" i="90"/>
  <c r="H58" i="86"/>
  <c r="I58" i="86" s="1"/>
  <c r="J33" i="91"/>
  <c r="H24" i="86"/>
  <c r="I24" i="86" s="1"/>
  <c r="H55" i="86"/>
  <c r="I55" i="86" s="1"/>
  <c r="Q14" i="85"/>
  <c r="J19" i="91"/>
  <c r="H45" i="86"/>
  <c r="I45" i="86" s="1"/>
  <c r="Q11" i="85"/>
  <c r="H46" i="86"/>
  <c r="I46" i="86" s="1"/>
  <c r="H27" i="86"/>
  <c r="I27" i="86" s="1"/>
  <c r="H53" i="86"/>
  <c r="I53" i="86" s="1"/>
  <c r="H23" i="86"/>
  <c r="I23" i="86" s="1"/>
  <c r="H48" i="86"/>
  <c r="I48" i="86" s="1"/>
  <c r="D13" i="90"/>
  <c r="H50" i="86"/>
  <c r="I50" i="86" s="1"/>
  <c r="Q30" i="85"/>
  <c r="H28" i="86"/>
  <c r="I28" i="86" s="1"/>
  <c r="H59" i="86"/>
  <c r="I59" i="86" s="1"/>
  <c r="Q10" i="85"/>
  <c r="H39" i="86"/>
  <c r="I39" i="86" s="1"/>
  <c r="Q13" i="85"/>
  <c r="H52" i="86"/>
  <c r="I52" i="86" s="1"/>
  <c r="H47" i="86"/>
  <c r="I47" i="86" s="1"/>
  <c r="H43" i="86"/>
  <c r="I43" i="86" s="1"/>
  <c r="J70" i="91"/>
  <c r="H54" i="86"/>
  <c r="I54" i="86" s="1"/>
  <c r="H36" i="86"/>
  <c r="I36" i="86" s="1"/>
  <c r="H56" i="86"/>
  <c r="I56" i="86" s="1"/>
  <c r="H37" i="86"/>
  <c r="I37" i="86" s="1"/>
  <c r="D21" i="88"/>
  <c r="H42" i="86"/>
  <c r="I42" i="86" s="1"/>
  <c r="H34" i="86"/>
  <c r="I34" i="86" s="1"/>
  <c r="Q15" i="85"/>
  <c r="H57" i="86"/>
  <c r="I57" i="86" s="1"/>
  <c r="Q60" i="85"/>
  <c r="H49" i="86"/>
  <c r="I49" i="86" s="1"/>
  <c r="BD47" i="85" l="1"/>
  <c r="BD44" i="85"/>
  <c r="D9" i="90"/>
  <c r="BD48" i="85"/>
  <c r="BD32" i="85"/>
  <c r="BD24" i="85"/>
  <c r="BD28" i="85"/>
  <c r="Q9" i="85"/>
  <c r="BD19" i="85"/>
  <c r="J17" i="91"/>
  <c r="BD18" i="85"/>
  <c r="H12" i="86"/>
  <c r="I12" i="86" s="1"/>
  <c r="BD49" i="85"/>
  <c r="BD40" i="85"/>
  <c r="BD53" i="85"/>
  <c r="BD35" i="85"/>
  <c r="BD43" i="85"/>
  <c r="D70" i="91"/>
  <c r="BD33" i="85"/>
  <c r="BD57" i="85"/>
  <c r="BD36" i="85"/>
  <c r="J31" i="91"/>
  <c r="BD39" i="85"/>
  <c r="H32" i="86"/>
  <c r="I32" i="86" s="1"/>
  <c r="BD46" i="85"/>
  <c r="BD17" i="85"/>
  <c r="BD29" i="85"/>
  <c r="H22" i="86"/>
  <c r="I22" i="86" s="1"/>
  <c r="H17" i="86"/>
  <c r="I17" i="86" s="1"/>
  <c r="BD54" i="85"/>
  <c r="BD12" i="85"/>
  <c r="BD23" i="85"/>
  <c r="BD58" i="85"/>
  <c r="BD38" i="85"/>
  <c r="BD37" i="85"/>
  <c r="BD51" i="85"/>
  <c r="H18" i="86"/>
  <c r="I18" i="86" s="1"/>
  <c r="H19" i="86"/>
  <c r="I19" i="86" s="1"/>
  <c r="BD25" i="85"/>
  <c r="BD27" i="85"/>
  <c r="J9" i="90"/>
  <c r="BD45" i="85"/>
  <c r="BD22" i="85"/>
  <c r="BD56" i="85"/>
  <c r="BD34" i="85"/>
  <c r="BD16" i="85"/>
  <c r="BD42" i="85"/>
  <c r="BD55" i="85"/>
  <c r="BD59" i="85"/>
  <c r="BD50" i="85"/>
  <c r="BD41" i="85"/>
  <c r="BD52" i="85"/>
  <c r="U25" i="85" l="1"/>
  <c r="M16" i="85"/>
  <c r="AC34" i="85"/>
  <c r="Y29" i="85"/>
  <c r="AG38" i="85"/>
  <c r="BD15" i="85"/>
  <c r="BA58" i="85"/>
  <c r="T24" i="85"/>
  <c r="BD10" i="85"/>
  <c r="AN45" i="85"/>
  <c r="AZ57" i="85"/>
  <c r="AA32" i="85"/>
  <c r="AL43" i="85"/>
  <c r="R22" i="85"/>
  <c r="AH39" i="85"/>
  <c r="J15" i="91"/>
  <c r="AR49" i="85"/>
  <c r="AF37" i="85"/>
  <c r="BD14" i="85"/>
  <c r="BD13" i="85"/>
  <c r="AY56" i="85"/>
  <c r="AD35" i="85"/>
  <c r="X28" i="85"/>
  <c r="BD60" i="85"/>
  <c r="J16" i="91"/>
  <c r="AU52" i="85"/>
  <c r="AS50" i="85"/>
  <c r="H30" i="86"/>
  <c r="I30" i="86" s="1"/>
  <c r="AT51" i="85"/>
  <c r="AE36" i="85"/>
  <c r="AI40" i="85"/>
  <c r="BD11" i="85"/>
  <c r="AP47" i="85"/>
  <c r="J61" i="91"/>
  <c r="P19" i="85"/>
  <c r="S23" i="85"/>
  <c r="AX55" i="85"/>
  <c r="J12" i="91"/>
  <c r="J14" i="91"/>
  <c r="AM44" i="85"/>
  <c r="AO46" i="85"/>
  <c r="AK42" i="85"/>
  <c r="AJ41" i="85"/>
  <c r="N17" i="85"/>
  <c r="O18" i="85"/>
  <c r="I12" i="85"/>
  <c r="AB33" i="85"/>
  <c r="AW54" i="85"/>
  <c r="AV53" i="85"/>
  <c r="W27" i="85"/>
  <c r="AQ48" i="85"/>
  <c r="BD30" i="85"/>
  <c r="H16" i="86"/>
  <c r="I16" i="86" s="1"/>
  <c r="BB59" i="85"/>
  <c r="H11" i="85" l="1"/>
  <c r="BE38" i="85"/>
  <c r="AG62" i="85" s="1"/>
  <c r="D33" i="91"/>
  <c r="D17" i="91"/>
  <c r="V7" i="85"/>
  <c r="D30" i="91"/>
  <c r="H60" i="86"/>
  <c r="I60" i="86" s="1"/>
  <c r="BE12" i="85"/>
  <c r="I62" i="85" s="1"/>
  <c r="BE46" i="85"/>
  <c r="AO62" i="85" s="1"/>
  <c r="BE53" i="85"/>
  <c r="AV62" i="85" s="1"/>
  <c r="D42" i="91"/>
  <c r="D34" i="91"/>
  <c r="D35" i="91"/>
  <c r="BE42" i="85"/>
  <c r="AK62" i="85" s="1"/>
  <c r="Z30" i="85"/>
  <c r="BE39" i="85"/>
  <c r="AH62" i="85" s="1"/>
  <c r="BE33" i="85"/>
  <c r="AB62" i="85" s="1"/>
  <c r="BE16" i="85"/>
  <c r="M62" i="85" s="1"/>
  <c r="D39" i="91"/>
  <c r="BE18" i="85"/>
  <c r="O62" i="85" s="1"/>
  <c r="D47" i="91"/>
  <c r="D44" i="91"/>
  <c r="BE49" i="85"/>
  <c r="AR62" i="85" s="1"/>
  <c r="H11" i="86"/>
  <c r="I11" i="86" s="1"/>
  <c r="D19" i="91"/>
  <c r="D59" i="91"/>
  <c r="BE43" i="85"/>
  <c r="AL62" i="85" s="1"/>
  <c r="BE50" i="85"/>
  <c r="AS62" i="85" s="1"/>
  <c r="D58" i="91"/>
  <c r="BE37" i="85"/>
  <c r="AF62" i="85" s="1"/>
  <c r="D55" i="91"/>
  <c r="D40" i="91"/>
  <c r="BE34" i="85"/>
  <c r="AC62" i="85" s="1"/>
  <c r="D50" i="91"/>
  <c r="D48" i="91"/>
  <c r="G10" i="85"/>
  <c r="D18" i="91"/>
  <c r="BE48" i="85"/>
  <c r="AQ62" i="85" s="1"/>
  <c r="D41" i="91"/>
  <c r="BE55" i="85"/>
  <c r="AX62" i="85" s="1"/>
  <c r="D38" i="91"/>
  <c r="D45" i="91"/>
  <c r="BE54" i="85"/>
  <c r="AW62" i="85" s="1"/>
  <c r="BD9" i="85"/>
  <c r="BE17" i="85"/>
  <c r="N62" i="85" s="1"/>
  <c r="BE40" i="85"/>
  <c r="AI62" i="85" s="1"/>
  <c r="D51" i="91"/>
  <c r="BE57" i="85"/>
  <c r="AZ62" i="85" s="1"/>
  <c r="D56" i="91"/>
  <c r="BE44" i="85"/>
  <c r="AM62" i="85" s="1"/>
  <c r="L15" i="85"/>
  <c r="J11" i="91"/>
  <c r="BE58" i="85"/>
  <c r="BA62" i="85" s="1"/>
  <c r="D37" i="91"/>
  <c r="D49" i="91"/>
  <c r="H15" i="86"/>
  <c r="I15" i="86" s="1"/>
  <c r="BE45" i="85"/>
  <c r="AN62" i="85" s="1"/>
  <c r="D20" i="91"/>
  <c r="BE32" i="85"/>
  <c r="AA62" i="85" s="1"/>
  <c r="BE24" i="85"/>
  <c r="T62" i="85" s="1"/>
  <c r="H13" i="86"/>
  <c r="I13" i="86" s="1"/>
  <c r="BE47" i="85"/>
  <c r="AP62" i="85" s="1"/>
  <c r="D28" i="91"/>
  <c r="D26" i="91"/>
  <c r="D53" i="91"/>
  <c r="BE56" i="85"/>
  <c r="AY62" i="85" s="1"/>
  <c r="D24" i="91"/>
  <c r="BE59" i="85"/>
  <c r="BB62" i="85" s="1"/>
  <c r="BE22" i="85"/>
  <c r="R62" i="85" s="1"/>
  <c r="D46" i="91"/>
  <c r="K14" i="85"/>
  <c r="BE19" i="85"/>
  <c r="P62" i="85" s="1"/>
  <c r="D25" i="91"/>
  <c r="J13" i="85"/>
  <c r="BE27" i="85"/>
  <c r="W62" i="85" s="1"/>
  <c r="D36" i="91"/>
  <c r="BE25" i="85"/>
  <c r="U62" i="85" s="1"/>
  <c r="BE36" i="85"/>
  <c r="AE62" i="85" s="1"/>
  <c r="D57" i="91"/>
  <c r="H14" i="86"/>
  <c r="I14" i="86" s="1"/>
  <c r="D54" i="91"/>
  <c r="BE41" i="85"/>
  <c r="AJ62" i="85" s="1"/>
  <c r="D60" i="91"/>
  <c r="BE51" i="85"/>
  <c r="AT62" i="85" s="1"/>
  <c r="D23" i="91"/>
  <c r="BE28" i="85"/>
  <c r="X62" i="85" s="1"/>
  <c r="BE29" i="85"/>
  <c r="Y62" i="85" s="1"/>
  <c r="D43" i="91"/>
  <c r="BE35" i="85"/>
  <c r="AD62" i="85" s="1"/>
  <c r="BE52" i="85"/>
  <c r="AU62" i="85" s="1"/>
  <c r="D13" i="91"/>
  <c r="J67" i="91"/>
  <c r="BE23" i="85"/>
  <c r="S62" i="85" s="1"/>
  <c r="D52" i="91"/>
  <c r="D29" i="91"/>
  <c r="D15" i="91" l="1"/>
  <c r="BE60" i="85"/>
  <c r="BC62" i="85" s="1"/>
  <c r="J66" i="91"/>
  <c r="D7" i="90"/>
  <c r="BE14" i="85"/>
  <c r="K62" i="85" s="1"/>
  <c r="Q7" i="85"/>
  <c r="R24" i="86"/>
  <c r="BE13" i="85"/>
  <c r="J62" i="85" s="1"/>
  <c r="D12" i="91"/>
  <c r="L16" i="86"/>
  <c r="D61" i="91"/>
  <c r="J10" i="91"/>
  <c r="D31" i="91"/>
  <c r="F9" i="85"/>
  <c r="D14" i="91"/>
  <c r="BE11" i="85"/>
  <c r="H62" i="85" s="1"/>
  <c r="BE15" i="85"/>
  <c r="L62" i="85" s="1"/>
  <c r="BE30" i="85"/>
  <c r="Z62" i="85" s="1"/>
  <c r="D67" i="91"/>
  <c r="J7" i="90"/>
  <c r="R25" i="86"/>
  <c r="BE10" i="85"/>
  <c r="G62" i="85" s="1"/>
  <c r="H10" i="86"/>
  <c r="I10" i="86" s="1"/>
  <c r="J27" i="91"/>
  <c r="D16" i="91"/>
  <c r="D11" i="91"/>
  <c r="L15" i="86" l="1"/>
  <c r="H26" i="86"/>
  <c r="I26" i="86" s="1"/>
  <c r="H9" i="86"/>
  <c r="I9" i="86" s="1"/>
  <c r="R20" i="86"/>
  <c r="BE9" i="85"/>
  <c r="F62" i="85" s="1"/>
  <c r="D66" i="91"/>
  <c r="L13" i="86"/>
  <c r="D10" i="91"/>
  <c r="J72" i="91"/>
  <c r="V61" i="85"/>
  <c r="L14" i="86"/>
  <c r="J10" i="86" l="1"/>
  <c r="BD7" i="85"/>
  <c r="Q61" i="85"/>
  <c r="R6" i="86"/>
  <c r="D72" i="91"/>
  <c r="L7" i="86" l="1"/>
  <c r="V26" i="86"/>
  <c r="S22" i="86"/>
  <c r="S33" i="86"/>
  <c r="S55" i="86"/>
  <c r="S54" i="86"/>
  <c r="S13" i="86"/>
  <c r="S23" i="86"/>
  <c r="S30" i="86"/>
  <c r="S52" i="86"/>
  <c r="S18" i="86"/>
  <c r="S28" i="86"/>
  <c r="S34" i="86"/>
  <c r="S53" i="86"/>
  <c r="S6" i="86"/>
  <c r="S57" i="86"/>
  <c r="S36" i="86"/>
  <c r="S17" i="86"/>
  <c r="S12" i="86"/>
  <c r="S32" i="86"/>
  <c r="S51" i="86"/>
  <c r="S35" i="86"/>
  <c r="S48" i="86"/>
  <c r="S44" i="86"/>
  <c r="S19" i="86"/>
  <c r="S10" i="86"/>
  <c r="S27" i="86"/>
  <c r="S58" i="86"/>
  <c r="S56" i="86"/>
  <c r="S41" i="86"/>
  <c r="S11" i="86"/>
  <c r="S16" i="86"/>
  <c r="S39" i="86"/>
  <c r="S59" i="86"/>
  <c r="S7" i="86"/>
  <c r="S60" i="86"/>
  <c r="S26" i="86"/>
  <c r="S15" i="86"/>
  <c r="S43" i="86"/>
  <c r="S37" i="86"/>
  <c r="S49" i="86"/>
  <c r="S47" i="86"/>
  <c r="S9" i="86"/>
  <c r="S38" i="86"/>
  <c r="S45" i="86"/>
  <c r="S42" i="86"/>
  <c r="S29" i="86"/>
  <c r="S50" i="86"/>
  <c r="S40" i="86"/>
  <c r="S46" i="86"/>
  <c r="S14" i="86"/>
  <c r="S25" i="86"/>
  <c r="S24" i="86"/>
  <c r="J8" i="91"/>
  <c r="S20" i="86"/>
  <c r="J9" i="86"/>
  <c r="E7" i="85"/>
  <c r="H7" i="86" l="1"/>
  <c r="I7" i="86" s="1"/>
  <c r="J21" i="91"/>
  <c r="BE7" i="85"/>
  <c r="E62" i="85" s="1"/>
  <c r="D27" i="91"/>
  <c r="V20" i="86"/>
  <c r="D8" i="91"/>
  <c r="BE26" i="85"/>
  <c r="V62" i="85" s="1"/>
  <c r="L6" i="86"/>
  <c r="V6" i="86" l="1"/>
  <c r="W6" i="86" s="1"/>
  <c r="H20" i="86"/>
  <c r="I20" i="86" s="1"/>
  <c r="M26" i="86"/>
  <c r="M28" i="86"/>
  <c r="M44" i="86"/>
  <c r="M43" i="86"/>
  <c r="M11" i="86"/>
  <c r="M54" i="86"/>
  <c r="M10" i="86"/>
  <c r="M57" i="86"/>
  <c r="M49" i="86"/>
  <c r="M29" i="86"/>
  <c r="M51" i="86"/>
  <c r="M50" i="86"/>
  <c r="M19" i="86"/>
  <c r="M37" i="86"/>
  <c r="M59" i="86"/>
  <c r="M45" i="86"/>
  <c r="M48" i="86"/>
  <c r="M25" i="86"/>
  <c r="M36" i="86"/>
  <c r="M47" i="86"/>
  <c r="M34" i="86"/>
  <c r="M55" i="86"/>
  <c r="M33" i="86"/>
  <c r="M58" i="86"/>
  <c r="M39" i="86"/>
  <c r="M20" i="86"/>
  <c r="M32" i="86"/>
  <c r="M42" i="86"/>
  <c r="M56" i="86"/>
  <c r="M17" i="86"/>
  <c r="M9" i="86"/>
  <c r="M6" i="86"/>
  <c r="M40" i="86"/>
  <c r="M41" i="86"/>
  <c r="M22" i="86"/>
  <c r="M35" i="86"/>
  <c r="M18" i="86"/>
  <c r="M12" i="86"/>
  <c r="M46" i="86"/>
  <c r="M60" i="86"/>
  <c r="M38" i="86"/>
  <c r="M27" i="86"/>
  <c r="M24" i="86"/>
  <c r="M52" i="86"/>
  <c r="M23" i="86"/>
  <c r="M30" i="86"/>
  <c r="M53" i="86"/>
  <c r="M16" i="86"/>
  <c r="M15" i="86"/>
  <c r="M14" i="86"/>
  <c r="M13" i="86"/>
  <c r="M7" i="86"/>
  <c r="D21" i="91"/>
  <c r="BE20" i="85"/>
  <c r="Q62" i="85" s="1"/>
  <c r="J7" i="86" l="1"/>
  <c r="J6" i="86" l="1"/>
  <c r="K60" i="86" l="1"/>
  <c r="K48" i="86"/>
  <c r="K17" i="86"/>
  <c r="K15" i="86"/>
  <c r="K46" i="86"/>
  <c r="K39" i="86"/>
  <c r="K12" i="86"/>
  <c r="K13" i="86"/>
  <c r="K36" i="86"/>
  <c r="K28" i="86"/>
  <c r="K20" i="86"/>
  <c r="K19" i="86"/>
  <c r="K43" i="86"/>
  <c r="K54" i="86"/>
  <c r="K35" i="86"/>
  <c r="K55" i="86"/>
  <c r="K11" i="86"/>
  <c r="K49" i="86"/>
  <c r="K56" i="86"/>
  <c r="K33" i="86"/>
  <c r="K14" i="86"/>
  <c r="K34" i="86"/>
  <c r="K51" i="86"/>
  <c r="K40" i="86"/>
  <c r="K47" i="86"/>
  <c r="K41" i="86"/>
  <c r="K44" i="86"/>
  <c r="K16" i="86"/>
  <c r="K32" i="86"/>
  <c r="K57" i="86"/>
  <c r="K30" i="86"/>
  <c r="K37" i="86"/>
  <c r="K29" i="86"/>
  <c r="K18" i="86"/>
  <c r="K50" i="86"/>
  <c r="K52" i="86"/>
  <c r="K45" i="86"/>
  <c r="K53" i="86"/>
  <c r="K38" i="86"/>
  <c r="K24" i="86"/>
  <c r="K26" i="86"/>
  <c r="K22" i="86"/>
  <c r="K59" i="86"/>
  <c r="K25" i="86"/>
  <c r="K58" i="86"/>
  <c r="K27" i="86"/>
  <c r="K6" i="86"/>
  <c r="K23" i="86"/>
  <c r="K42" i="86"/>
  <c r="K10" i="86"/>
  <c r="K9" i="86"/>
  <c r="K7" i="8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Van Khanh</author>
  </authors>
  <commentList>
    <comment ref="E4" authorId="0" shapeId="0" xr:uid="{00000000-0006-0000-0100-000001000000}">
      <text>
        <r>
          <rPr>
            <b/>
            <sz val="9"/>
            <color indexed="81"/>
            <rFont val="Tahoma"/>
            <family val="2"/>
          </rPr>
          <t>Van Khanh:</t>
        </r>
        <r>
          <rPr>
            <sz val="9"/>
            <color indexed="81"/>
            <rFont val="Tahoma"/>
            <family val="2"/>
          </rPr>
          <t xml:space="preserve">
KHÔNG CÓ</t>
        </r>
      </text>
    </comment>
  </commentList>
</comments>
</file>

<file path=xl/sharedStrings.xml><?xml version="1.0" encoding="utf-8"?>
<sst xmlns="http://schemas.openxmlformats.org/spreadsheetml/2006/main" count="1487" uniqueCount="391">
  <si>
    <t>1.1</t>
  </si>
  <si>
    <t>1.2</t>
  </si>
  <si>
    <t>2.1</t>
  </si>
  <si>
    <t>ONT</t>
  </si>
  <si>
    <t>2.2</t>
  </si>
  <si>
    <t>1.3</t>
  </si>
  <si>
    <t>1.4</t>
  </si>
  <si>
    <t>1.5</t>
  </si>
  <si>
    <t>2.3</t>
  </si>
  <si>
    <t>2.4</t>
  </si>
  <si>
    <t>2.5</t>
  </si>
  <si>
    <t>2.6</t>
  </si>
  <si>
    <t>SKC</t>
  </si>
  <si>
    <t>DNL</t>
  </si>
  <si>
    <t>DBV</t>
  </si>
  <si>
    <t>CQP</t>
  </si>
  <si>
    <t>CAN</t>
  </si>
  <si>
    <t>TSC</t>
  </si>
  <si>
    <t>LUA</t>
  </si>
  <si>
    <t>HNK</t>
  </si>
  <si>
    <t>CLN</t>
  </si>
  <si>
    <t>RSX</t>
  </si>
  <si>
    <t>RPH</t>
  </si>
  <si>
    <t>RDD</t>
  </si>
  <si>
    <t>NTS</t>
  </si>
  <si>
    <t>LMU</t>
  </si>
  <si>
    <t>NKH</t>
  </si>
  <si>
    <t>ODT</t>
  </si>
  <si>
    <t>NTD</t>
  </si>
  <si>
    <t>PNK</t>
  </si>
  <si>
    <t>DKH</t>
  </si>
  <si>
    <t>DXH</t>
  </si>
  <si>
    <t>DRA</t>
  </si>
  <si>
    <t>Đất nông nghiệp</t>
  </si>
  <si>
    <t>NNP</t>
  </si>
  <si>
    <t>LUC</t>
  </si>
  <si>
    <t>Đất trồng cây hàng năm khác</t>
  </si>
  <si>
    <t>Đất trồng cây lâu năm</t>
  </si>
  <si>
    <t>Đất nuôi trồng thủy sản</t>
  </si>
  <si>
    <t>Đất làm muối</t>
  </si>
  <si>
    <t>Đất nông nghiệp khác</t>
  </si>
  <si>
    <t>DVH</t>
  </si>
  <si>
    <t>DYT</t>
  </si>
  <si>
    <t>DGD</t>
  </si>
  <si>
    <t>DTT</t>
  </si>
  <si>
    <t>DNG</t>
  </si>
  <si>
    <t>SKS</t>
  </si>
  <si>
    <t>DGT</t>
  </si>
  <si>
    <t>DTL</t>
  </si>
  <si>
    <t>DSH</t>
  </si>
  <si>
    <t>DKV</t>
  </si>
  <si>
    <t>DCH</t>
  </si>
  <si>
    <t>TON</t>
  </si>
  <si>
    <t>TIN</t>
  </si>
  <si>
    <t>SON</t>
  </si>
  <si>
    <t>MNC</t>
  </si>
  <si>
    <t>I</t>
  </si>
  <si>
    <t>SKX</t>
  </si>
  <si>
    <t>DDL</t>
  </si>
  <si>
    <t>2.7</t>
  </si>
  <si>
    <t>2.8</t>
  </si>
  <si>
    <t>DTS</t>
  </si>
  <si>
    <t>SKK</t>
  </si>
  <si>
    <t>TMD</t>
  </si>
  <si>
    <t>CSD</t>
  </si>
  <si>
    <t>SKN</t>
  </si>
  <si>
    <t>II</t>
  </si>
  <si>
    <t>DDT</t>
  </si>
  <si>
    <t>PNN</t>
  </si>
  <si>
    <t xml:space="preserve">Đất trồng lúa </t>
  </si>
  <si>
    <t>Đất bãi thải, xử lý chất thải</t>
  </si>
  <si>
    <t xml:space="preserve">Đất xây dựng trụ sở cơ quan </t>
  </si>
  <si>
    <t xml:space="preserve">Đất phi nông nghiệp khác </t>
  </si>
  <si>
    <t>1.6</t>
  </si>
  <si>
    <t>1.7</t>
  </si>
  <si>
    <t>1.8</t>
  </si>
  <si>
    <t>1.9</t>
  </si>
  <si>
    <t>2.9</t>
  </si>
  <si>
    <t>2.10</t>
  </si>
  <si>
    <t>2.11</t>
  </si>
  <si>
    <t>2.12</t>
  </si>
  <si>
    <t>2.13</t>
  </si>
  <si>
    <t>2.14</t>
  </si>
  <si>
    <t>2.15</t>
  </si>
  <si>
    <t>2.16</t>
  </si>
  <si>
    <t>2.17</t>
  </si>
  <si>
    <t>2.18</t>
  </si>
  <si>
    <t>2.19</t>
  </si>
  <si>
    <t>2.20</t>
  </si>
  <si>
    <t>2.21</t>
  </si>
  <si>
    <t>Đất rừng phòng hộ</t>
  </si>
  <si>
    <t>Đất rừng đặc dụng</t>
  </si>
  <si>
    <t>Đất rừng sản xuất</t>
  </si>
  <si>
    <t>Trong đó: Đất chuyên trồng lúa nước</t>
  </si>
  <si>
    <t>Đơn vị tính: ha</t>
  </si>
  <si>
    <t>STT</t>
  </si>
  <si>
    <t>Chỉ tiêu sử dụng đất</t>
  </si>
  <si>
    <t>Mã</t>
  </si>
  <si>
    <t>Tổng diện tích</t>
  </si>
  <si>
    <t>Tổng diện tích tự nhiên</t>
  </si>
  <si>
    <t>Diện tích 
(ha)</t>
  </si>
  <si>
    <t>So sánh</t>
  </si>
  <si>
    <t>Tăng (+),
giảm (-)
(ha)</t>
  </si>
  <si>
    <t>Tỷ lệ 
(%)</t>
  </si>
  <si>
    <t>(6)=(5)-(4)</t>
  </si>
  <si>
    <t>KCN</t>
  </si>
  <si>
    <t>KKT</t>
  </si>
  <si>
    <t>KDT</t>
  </si>
  <si>
    <t>Khu đô thị - thương mại - dịch vụ</t>
  </si>
  <si>
    <t>Khu du lịch</t>
  </si>
  <si>
    <t>Khu ở, làng nghề, sản xuất phi nông nghiệp nông thôn</t>
  </si>
  <si>
    <t>Diện tích phân theo đơn vị hành chính</t>
  </si>
  <si>
    <t>NNP/PNN</t>
  </si>
  <si>
    <t>LUA/PNN</t>
  </si>
  <si>
    <t>LUC/PNN</t>
  </si>
  <si>
    <t>HNK/PNN</t>
  </si>
  <si>
    <t>CLN/PNN</t>
  </si>
  <si>
    <t>RPH/PNN</t>
  </si>
  <si>
    <t>RDD/PNN</t>
  </si>
  <si>
    <t>RSX/PNN</t>
  </si>
  <si>
    <t>NTS/PNN</t>
  </si>
  <si>
    <t>LMU/PNN</t>
  </si>
  <si>
    <t>NKH/PNN</t>
  </si>
  <si>
    <t xml:space="preserve">Trong đó: </t>
  </si>
  <si>
    <t>Đất trồng lúa chuyển sang đất trồng cây lâu năm</t>
  </si>
  <si>
    <t>Đất trồng lúa chuyển sang đất trồng rừng</t>
  </si>
  <si>
    <t>Đất trồng lúa chuyển sang đất nuôi trồng thủy sản</t>
  </si>
  <si>
    <t>Đất trồng lúa chuyển sang đất làm muối</t>
  </si>
  <si>
    <t>Đất trồng cây hàng năm khác chuyển sang đất nuôi trồng thủy sản</t>
  </si>
  <si>
    <t>Đất trồng cây hàng năm khác chuyển sang đất làm muối</t>
  </si>
  <si>
    <t>Đất rừng phòng hộ chuyển sang đất nông nghiệp không phải là rừng</t>
  </si>
  <si>
    <t>Đất rừng đặc dụng chuyển sang đất nông nghiệp không phải là rừng</t>
  </si>
  <si>
    <t>Đất rừng sản xuất chuyển sang đất nông nghiệp không phải là rừng</t>
  </si>
  <si>
    <t>Đất phi nông nghiệp không phải là đất ở chuyển sang đất ở</t>
  </si>
  <si>
    <t>LUA/CLN</t>
  </si>
  <si>
    <t>LUA/LNP</t>
  </si>
  <si>
    <t>LUA/NTS</t>
  </si>
  <si>
    <t>LUA/LMU</t>
  </si>
  <si>
    <t>HNK/NTS</t>
  </si>
  <si>
    <t>HNK/LMU</t>
  </si>
  <si>
    <t>RPH/NKR(a)</t>
  </si>
  <si>
    <t>RDD/NKR(a)</t>
  </si>
  <si>
    <t>RSX/NKR(a)</t>
  </si>
  <si>
    <t>PKO/OCT</t>
  </si>
  <si>
    <t>Biểu 07/CH</t>
  </si>
  <si>
    <t>Biểu 06/CH</t>
  </si>
  <si>
    <t>Biểu 08/CH</t>
  </si>
  <si>
    <t>Biểu 09/CH</t>
  </si>
  <si>
    <t>Biểu 11/CH</t>
  </si>
  <si>
    <t>Loại đất</t>
  </si>
  <si>
    <t>DHT</t>
  </si>
  <si>
    <t>DNT</t>
  </si>
  <si>
    <t>Cơ cấu
(%)</t>
  </si>
  <si>
    <t>Khu dân cư nông thôn</t>
  </si>
  <si>
    <t>KNN</t>
  </si>
  <si>
    <t>KLN</t>
  </si>
  <si>
    <t>KBT</t>
  </si>
  <si>
    <t>KPC</t>
  </si>
  <si>
    <t>DTC</t>
  </si>
  <si>
    <t>KTM</t>
  </si>
  <si>
    <t>KDV</t>
  </si>
  <si>
    <t>KDL</t>
  </si>
  <si>
    <t>KON</t>
  </si>
  <si>
    <t>Biểu 01/CH</t>
  </si>
  <si>
    <t>Phân theo đơn vị hành chính</t>
  </si>
  <si>
    <t>Biểu 02/CH</t>
  </si>
  <si>
    <t>(7)=(5)/(4)
*100%</t>
  </si>
  <si>
    <t>Trong đó:</t>
  </si>
  <si>
    <t>Khu bảo tồn thiên nhiên và đa dạng sinh học</t>
  </si>
  <si>
    <t>Đất nông nghiệp chuyển sang đất phi nông nghiệp</t>
  </si>
  <si>
    <t>Đất đô thị</t>
  </si>
  <si>
    <t>Chuyển đổi cơ cấu sử dụng đất trong nội bộ đất nông nghiệp</t>
  </si>
  <si>
    <t>-</t>
  </si>
  <si>
    <t>Đất nghĩa trang, nghĩa địa, nhà tang lễ, nhà hỏa táng</t>
  </si>
  <si>
    <t>Đất sản xuất vật liệu xây dựng, làm đồ gốm</t>
  </si>
  <si>
    <t xml:space="preserve"> Đất trồng cây hàng năm khác</t>
  </si>
  <si>
    <t>RSN</t>
  </si>
  <si>
    <t xml:space="preserve">Đất phi nông nghiệp </t>
  </si>
  <si>
    <t xml:space="preserve">Đất cơ sở  tôn giáo </t>
  </si>
  <si>
    <t xml:space="preserve">Đất cơ sở  tín ngưỡng </t>
  </si>
  <si>
    <t>Đất nghĩa trang, nghĩa địa, nhà tang lễ, NHT</t>
  </si>
  <si>
    <t xml:space="preserve">Đất sông, ngòi, kênh, rạch, suối </t>
  </si>
  <si>
    <t xml:space="preserve">Đất có mặt nước chuyên dùng </t>
  </si>
  <si>
    <t xml:space="preserve">Đất chưa sử dụng </t>
  </si>
  <si>
    <t>Khu chức năng</t>
  </si>
  <si>
    <t>Đất khu công nghệ cao</t>
  </si>
  <si>
    <t>Đất khu kinh tế</t>
  </si>
  <si>
    <t>Khu du lịch</t>
  </si>
  <si>
    <t>Khu thương mại - dịch vụ</t>
  </si>
  <si>
    <t>Đất phát triển hạ tầng (cấp quốc gia, tỉnh, huyện, xã)</t>
  </si>
  <si>
    <t>Đất xây dựng kho dự trữ quốc gia</t>
  </si>
  <si>
    <t>DKG</t>
  </si>
  <si>
    <t>Trong đó: Đất chuyên trồng lúa nước</t>
  </si>
  <si>
    <t>Trong đó: Đất có rừng sản xuất là rừng tự nhiên</t>
  </si>
  <si>
    <t xml:space="preserve">Đất quốc phòng </t>
  </si>
  <si>
    <t xml:space="preserve">Đất an ninh </t>
  </si>
  <si>
    <t xml:space="preserve">Đất khu công nghiệp </t>
  </si>
  <si>
    <t xml:space="preserve">Đất cụm công nghiệp </t>
  </si>
  <si>
    <t xml:space="preserve">Đất thương mại, dịch vụ </t>
  </si>
  <si>
    <t xml:space="preserve">Đất cơ sở sản xuất phi nông nghiệp </t>
  </si>
  <si>
    <t xml:space="preserve">Đất sử dụng cho hoạt động khoáng sản </t>
  </si>
  <si>
    <t xml:space="preserve">Đất giao thông </t>
  </si>
  <si>
    <t xml:space="preserve">Đất thuỷ lợi </t>
  </si>
  <si>
    <t xml:space="preserve">Đất xây dựng cơ sở văn hóa </t>
  </si>
  <si>
    <t xml:space="preserve">Đất xây dựng cơ sở y tế </t>
  </si>
  <si>
    <t xml:space="preserve">Đất xây dựng cơ sở giáo dục và đào tạo </t>
  </si>
  <si>
    <t xml:space="preserve">Đất xây dựng cơ sở thể dục thể thao </t>
  </si>
  <si>
    <t xml:space="preserve">Đất công trình năng lượng </t>
  </si>
  <si>
    <t xml:space="preserve">Đất công trình bưu chính, viễn  thông </t>
  </si>
  <si>
    <t xml:space="preserve">Đất có di tích lịch sử - văn hoá </t>
  </si>
  <si>
    <t xml:space="preserve">Đất xây dựng cơ sở khoa học và công nghệ </t>
  </si>
  <si>
    <t xml:space="preserve">Đất xây dựng cơ sở dịch vụ xã hội </t>
  </si>
  <si>
    <t xml:space="preserve">Đất chợ </t>
  </si>
  <si>
    <t xml:space="preserve">Đất danh lam thắng cảnh </t>
  </si>
  <si>
    <t xml:space="preserve">Đất sinh hoạt cộng đồng </t>
  </si>
  <si>
    <t xml:space="preserve">Đất khu vui chơi, giải trí công cộng </t>
  </si>
  <si>
    <t xml:space="preserve">Đất ở tại nông thôn </t>
  </si>
  <si>
    <t xml:space="preserve">Đất ở tại đô thị </t>
  </si>
  <si>
    <t xml:space="preserve">Đất xây dựng trụ sở của tổ chức sự nghiệp </t>
  </si>
  <si>
    <t xml:space="preserve">Đất xây dựng cơ sở ngoại giao </t>
  </si>
  <si>
    <t>Ghi chú: Khu chức năng không tổng hợp khi tính tổng diện tích tự nhiên</t>
  </si>
  <si>
    <t>Loại đất</t>
  </si>
  <si>
    <t>Trong đó: Đất có rừng sản xuất là rừng tự nhiên</t>
  </si>
  <si>
    <t>RSN/PNN</t>
  </si>
  <si>
    <t>RSN/NKR(a)</t>
  </si>
  <si>
    <t>(a) gồm đất sản xuất nông nghiệp, đất nuôi trồng thủy sản, đất làm muối và đất nông nghiệp khác.</t>
  </si>
  <si>
    <t>PKO là đất phi nông nghiệp không phải là đất ở.</t>
  </si>
  <si>
    <t>Khu lâm nghiệp (khu vực rừng
phòng hộ, rừng
đặc dụng, rừng
sản xuất)</t>
  </si>
  <si>
    <t>Khu phát triển công nghiệp (khu
công nghiệp, cụm
công nghiệp</t>
  </si>
  <si>
    <t>Khu đô thị (trong đó có khu đô thị mới)</t>
  </si>
  <si>
    <t>Khu sản xuất nông nghiệp (khu vực chuyên
trồng lúa nước,
khu vực chuyên
trồng cây công
nghiệp lâu năm)</t>
  </si>
  <si>
    <t>Cộng
 giảm</t>
  </si>
  <si>
    <t>TỔNG DIỆN TÍCH TỰ NHIÊN</t>
  </si>
  <si>
    <t>Cộng tăng</t>
  </si>
  <si>
    <t>11.7</t>
  </si>
  <si>
    <t>11.8</t>
  </si>
  <si>
    <t>11.9</t>
  </si>
  <si>
    <t>Khu đô thị - thương mại - dịch vụ</t>
  </si>
  <si>
    <t>Khu ở, làng nghề, sản xuất phi nông nghiệp nông thôn</t>
  </si>
  <si>
    <t>Khu sản xuất nông nghiệp (khu vực chuyên trồng lúa nước, khu vực chuyên trồng cây công nghiệp lâu năm)</t>
  </si>
  <si>
    <t>Khu lâm nghiệp (khu vực rừng phòng hộ, rừng đặc dụng, rừng sản xuất)</t>
  </si>
  <si>
    <t>Khu phát triển công nghiệp (khu công nghiệp, cụm công nghiệp</t>
  </si>
  <si>
    <t>Tổng diện
 tích</t>
  </si>
  <si>
    <t>Diện
 tích 
(ha)</t>
  </si>
  <si>
    <t>Cơ
 cấu 
(%)</t>
  </si>
  <si>
    <t>Biểu 13/CH</t>
  </si>
  <si>
    <t>(4)=(5)+…+(12)</t>
  </si>
  <si>
    <t>Trong đó</t>
  </si>
  <si>
    <t>Dự án xây dựng tuyến đường giao thông công cộng 40m nối đường Lê Hồng Phong với tuyến đường trục chính rộng 100m (Lạch Tray - Hồ Đông) - giai đoạn 2</t>
  </si>
  <si>
    <t>Ủy ban nhân dân quận Hải An</t>
  </si>
  <si>
    <t>Đằng Hải, Đông Hải 2, Nam Hải</t>
  </si>
  <si>
    <t>Phường Đông Hải 2</t>
  </si>
  <si>
    <t>Phường Đằng Hải</t>
  </si>
  <si>
    <t xml:space="preserve"> Dự án  đấu giá quyền sử dụng đất vào mục đích làm nhà ở các thửa đất tại tờ bản đồ số 05, phường Đằng Hải</t>
  </si>
  <si>
    <t>Dự án Đầu tư xây dựng tuyến đường GTCC khu Trung tâm hành chính quận Hải An (tuyến 5)</t>
  </si>
  <si>
    <t>UBND quận Hải An</t>
  </si>
  <si>
    <t>phường Đằng Hải</t>
  </si>
  <si>
    <t>Dự án Đầu tư xây dựng Nhà ga hàng hoá - Cảng Hàng không Quốc tế Cát Bi - Giai đoạn 2</t>
  </si>
  <si>
    <t>Phường Thành Tô</t>
  </si>
  <si>
    <t xml:space="preserve">Dự án đầu tư xây dựng Khu Hàng không dân dụng tại Cảng Hàng không quốc tế Cát Bi (Giai đoạn 1) </t>
  </si>
  <si>
    <t>Cảng Vụ Hàng không Miền Bắc</t>
  </si>
  <si>
    <t xml:space="preserve">Thành Tô
</t>
  </si>
  <si>
    <t>Dự án Khu nhà ở xã hội tại phường Đông Hải 2 thuộc Khu Kinh tế Đình Vũ - Cát Hải</t>
  </si>
  <si>
    <t xml:space="preserve">Ban Quản lý Khu Kinh tế Hải Phòng (Công ty TNHH Tân Thái Bình Dương Hope) </t>
  </si>
  <si>
    <t>Đông Hải 2</t>
  </si>
  <si>
    <t>Tràng Cát</t>
  </si>
  <si>
    <t>Thành Tô</t>
  </si>
  <si>
    <t>Đằng Hải</t>
  </si>
  <si>
    <t>Xây dựng trường THCS Nam Hải (giai đoạn 2)</t>
  </si>
  <si>
    <t>Uỷ ban nhân dân quận Hải An</t>
  </si>
  <si>
    <t>Nam Hải</t>
  </si>
  <si>
    <t xml:space="preserve">Dự án Đầu tư xây dựng Nhà máy xử lý chất thải rắn bằng công nghệ đốt rác phát điện tại Đình Vũ </t>
  </si>
  <si>
    <t>Lựa chọn nhà đầu tư theo quy định pháp luật</t>
  </si>
  <si>
    <t>Dự án Đầu tư xây dựng Vườn hoa tại phường Đằng Hải, quận Hải An</t>
  </si>
  <si>
    <t>Dự án xây dựng Trường Mầm non Đông Hải 1</t>
  </si>
  <si>
    <t xml:space="preserve">Ủy ban nhân dân dân quận Hải An </t>
  </si>
  <si>
    <t>Đông Hải 1</t>
  </si>
  <si>
    <t>Dự án đầu tư xây dựng Nhà ở xã hội (giai đoạn 1) tại phường Tràng Cát, quận Hải An, thành phố Hải Phòng</t>
  </si>
  <si>
    <t>Dự án xây dựng kho bãi và Văn phòng tại phường Nam Hải</t>
  </si>
  <si>
    <t>Công ty Cổ phần Giao nhận kho vận ngoại thương Hải Phòng</t>
  </si>
  <si>
    <t>- Tại Văn bản số 2334/VP-ĐC2 ngày 10/4/2023: Ủy ban nhân dân thành phố đã đồng ý chủ trương Công ty Cổ phần giao nhận kho vận ngoại thương thực hiện dự án xây dựng kho bãi và Văn phòng theo hình thức nhận chuyển nhượng đất nông nghiệp tại dự án.
- Quyết định số 2792/QĐ-UBND ngày 15/9/2023 của Ủy ban nhân dân thành phố về việc phê duyệt Điều chỉnh cục bộ ô phố A79 trong quy hoạch phân khu tỷ lệ 1/2000 quận Hải An đến năm 2025, tầm nhìn đến năm 2050.
- Văn bản số 4058/KHĐT-KTN ngày 02/11/2023 của Sở Kế hoạch và Đầu tư về việc chấm dứt đầu tư xây dựng khu đô thị mới Lạch Tray - Hồ Đông.</t>
  </si>
  <si>
    <t>III</t>
  </si>
  <si>
    <t>Dự án Đầu tư xây dựng Trường Trung cấp công nghệ Hải Phòng tại phường Nam Hải</t>
  </si>
  <si>
    <t>Trường Trung cấp Công nghệ Hải Phòng</t>
  </si>
  <si>
    <t>Phường Nam Hải</t>
  </si>
  <si>
    <t xml:space="preserve">Dự án Đầu tư xây dựng Trạm bơm tăng áp và Bể chứa trung gian Đình Vũ </t>
  </si>
  <si>
    <t>Dự án Đầu tư xây dựng Trường Mầm non An Kiều</t>
  </si>
  <si>
    <t>Đằng Lâm</t>
  </si>
  <si>
    <t>Dự án xây dựng Cảng Đình Vũ - Giai đoạn III</t>
  </si>
  <si>
    <t>Dự án Vườn hoa tại phường Đông Hải 2</t>
  </si>
  <si>
    <t>Dự án  đấu giá quyền sử dụng đất vào mục đích làm nhà ở khu đất cạnh nghĩa trang thuộc tờ bản đồ số 10, phường Đông Hải 2</t>
  </si>
  <si>
    <t xml:space="preserve">Dự án Đầu tư xây dựng Khu đô thị và dịch vụ Tràng Cát </t>
  </si>
  <si>
    <t>Công ty TNHH MTV Phát triển đô thị Tràng Cát</t>
  </si>
  <si>
    <t>Dự án đầu tư xây dựng hạ tầng kỹ thuật khu tái định cư phục vụ giải phóng mặt bằng dự án xây dựng tuyến đường giao thông công cộng 40m trên địa bàn quận Hải An</t>
  </si>
  <si>
    <t>Các phường:  Đằng Hải, Nam Hải</t>
  </si>
  <si>
    <t>Dự án Đầu tư xây dựng Khu tái định cư 9,2ha tại phường Thành Tô, quận Hải An</t>
  </si>
  <si>
    <t>phường Thành Tô</t>
  </si>
  <si>
    <t>Đấu giá quyền sử dụng đất xây dựng nhà ở thương mại tại lô CC1 và lô CC2 thuộc khu tái định cư Nam Hải 3, phường Nam Hải, quận Hải An</t>
  </si>
  <si>
    <t>phường Nam Hải</t>
  </si>
  <si>
    <t>Đấu giá quyền sử dụng đất khu đất 12.160,6m2 tại phường Nam Hải, quận Hải An</t>
  </si>
  <si>
    <t>Phường Tràng Cát</t>
  </si>
  <si>
    <r>
      <t xml:space="preserve">Diện tích
kế hoạch được duyệt năm 2024 </t>
    </r>
    <r>
      <rPr>
        <sz val="12"/>
        <rFont val="Times New Roman"/>
        <family val="1"/>
      </rPr>
      <t>(ha)</t>
    </r>
  </si>
  <si>
    <t>Kết quả thực hiện đến 31/12/2024</t>
  </si>
  <si>
    <t>Diện tích
 đầu kỳ,
 năm 2024</t>
  </si>
  <si>
    <t>Chu chuyển đất đai năm 2025</t>
  </si>
  <si>
    <t>Diện tích
 cuối kỳ,
 năm 2025</t>
  </si>
  <si>
    <t>Diện tích cuối kỳ, năm 2025</t>
  </si>
  <si>
    <t>DANH MỤC CÔNG TRÌNH, DỰ ÁN THỰC HIỆN TRONG KẾ HOẠCH SỬ DỤNG ĐẤT NĂM 2025 QUẬN HẢI AN</t>
  </si>
  <si>
    <t>Hạng mục</t>
  </si>
  <si>
    <t>Chủ đầu tư</t>
  </si>
  <si>
    <t>Diện tích đất trồng lúa cần chuyển mục đích sử dụng đất  (ha)</t>
  </si>
  <si>
    <t>Địa điểm (đến cấp xã)</t>
  </si>
  <si>
    <t>Căn cứ pháp lý để thực hiện</t>
  </si>
  <si>
    <t>Diện tích chưa giải phóng mặt bằng (ha)</t>
  </si>
  <si>
    <t>Diện tích đã giải phóng mặt bằng hoặc không phải bồi thường, hỗ trợ</t>
  </si>
  <si>
    <t>Các công trình, dự án cần trình Hội đồng nhân dân thành phố phê duyệt danh mục dự án thu hồi đất, danh mục công  trình, dự án chuyển mục đích sử dụng đất trồng lúa trước khi UBND thành phố duyệt kế hoạch sử dụng đất 2025: 07  dự án</t>
  </si>
  <si>
    <t>*</t>
  </si>
  <si>
    <t>Dự án trình mới: 01 dự án</t>
  </si>
  <si>
    <t>Dự án tuyến đường vào trụ sở Đảng ủy, HĐND-UBND phường Đằng Hải</t>
  </si>
  <si>
    <t>- Nghị quyết số 31/NQ-HĐND ngày 05/12/2023 của  Hội đồng nhân dân quận về chủ trương đầu tư Dự án Tuyến đường vào trụ sở Đảng ủy, HĐND, UBND phường Đằng Hải
- Quyết định số 1764/QĐ-UBND ngày 26/8/2024 của Ủy ban nhân dân quận về việc phê duyệt Dự án Tuyến đường vào trụ sở Đảng ủy, HĐND, UBND phường Đằng Hải
-  Nguồn vốn  thực hiện: Đã được Hội đồng nhân dân quận thông qua dự kiến Kế hoạch Đầu tư công năm 2025 tại Nghị quyết số 11/NQ-HĐND ngày 12/7/2024.    
- Phương án sử dụng tầng đất mặt số 06/QLDA ngày 04/11/2024 của Ban Quản lý dự án đầu tư xây dựng quận Hải An.
- Công văn số 2029/UBND-KT ngày 19/11/2024 của  Ủy ban nhân dân quận Hải An về việc chấp thuận phương án sử dụng tầng đất mặt Dự án tuyến đường vào Trụ sở Đảng ủy, Hội đồng nhân dân, Ủy ban nhân dân phường Đằng Hải.
- Báo cáo số 744/BC-UBND ngày 14/12/2024 về việc đánh  giá sơ bộ tác động môi trường của dự án.
- Bản vẽ vị trí, ranh giới khu đất cần chuyển mục đích.</t>
  </si>
  <si>
    <t>Dự án trình lại  do hết hạn Nghị quyết danh mục thu hồi đất: 06 dự án</t>
  </si>
  <si>
    <t xml:space="preserve"> - Nghị quyết số 20/NQ-HĐND ngày 15/12/2020;  số 63/NQ-HĐND ngày 08/11/2022 của Hội đồng nhân dân quận  về việc quyết định điều chỉnh chủ trương Đầu tư dự án xây dựng trường Mầm non Đông Hải 1, quận Hải An.
- Quyết định số 795/QĐ-UBND ngày 11/4/2023 của Ủy ban nhân dân quận về việc phê duyệt dự án xây dựng Trường Mầm non Đông Hải 1, quận Hải An.
- Nguồn vốn thực hiện: Đã được Hội đồng nhân dân quận thông qua dự kiến Kế hoạch Đầu tư công năm 2025 tại Nghị quyết số 11/NQ-HĐND ngày 12/7/2024.    
- Dự án trước đã được Hội đồng nhân dân thành phố duyệt danh mục thu hồi tại Nghị quyết số 67/NQ-HĐND ngày 10/12/2021.</t>
  </si>
  <si>
    <t>- Thông báo số 174/TB-UBND ngày 15/6/2011 của Ủy ban nhân dân thành phố về việc thu hồi đất để thực hiện đầu tư xây dựng tuyến đường GTCC khu Trung tâm hành chính quận Hải An do UBND quận Hải An làm Chủ Đầu tư; Quyết định số 974/QĐ-UBND ngày 27/4/2018 của Ủy ban nhân dân quận về việc điều chỉnh dự án.
- Quyết định số  3008/QĐ-UBND ngày 16/9/2016 của Ủy ban nhân dân quận về việc phê duyệt điều chỉnh Dự án đầu tư xây dựng tuyến đường giao  thông công cộng khu trung tâm hành chính quận Hải An (tuyến 5).
- Dự án còn 0,2ha chưa giải phóng mặt bằng, chưa phê duyệt phương án bồi thường, hỗ trợ do chưa bố trí được vốn thực hiện. Đến nay dự án Đã được Hội đồng nhân dân quận thông qua dự kiến Kế hoạch Đầu tư công năm 2025 tại Nghị quyết số 11/NQ-HĐND ngày 12/7/2024.
- Dự án trước đã được duyệt danh mục dự án thực hiện tại Nghị quyết số 67/NQ-HĐND ngày 10/12/2021 của Hội đồng nhân dân thành phố.</t>
  </si>
  <si>
    <t>- Các Quyết định: số 1994/QĐ-TTg ngày 03/11/2014; số 1232/QĐ-TTg ngày 07/9/2012 của Thủ tướng Chính phủ về việc phê duyệt điều chỉnh quy hoạch Tổng thể Cảng Hàng không Quốc tế Cát Bi đến năm 2015, định hướng đến năm 2025. 
- Quyết định số 3067/QĐ-UBND ngày 25/10/2021 của Uỷ ban nhân dân thành phố về việc chấp thuận chủ trương đầu tư đồng thời chấp thuận nhà đầu tư Dự án xây dựng nhà ga hàng hoá - Cảng Hàng không Quốc tế Cát Bi. Phần diện tích đã giải phóng mặt bằng có 6,28ha  đã được Ủy ban nhân dân thành phố giao cho Cảng vụ Hàng không Miền Bắc quản lý, thực hiện giao đất, cho thuê đất theo quy định.
- Dự án trước đã được thông qua danh mục dự án tại Nghị quyết số 67/NQ-HĐND ngày 10/12/2021 của Hội đồng nhân dân thành phố.</t>
  </si>
  <si>
    <t>- Thông báo số 694-TB/TU ngày 26/01/2022 của Thành Uỷ Hái Phòng về phương án quy hoạch Khu Nhà ở công nhân và Khu nhà ở xã hội tại phường Đông Hải 2 thuộc Khu Kinh tế Đình Vũ - Cát Hải; Văn bản số 778/UBND-XD1 ngày 08/02/2022 của Uỷ ban nhân dân thành phố Hải Phòng về phương án quy hoạch khu nhà ở công nhân và khu nhà ở xã hội tại phường Đông Hải 2 thuộc Khu Kinh tế Đình Vũ - Cát Hải.
- Quyết định số 1384/QĐ-BQL ngày 10/5/2022 của Ban Quản lý Khu Kinh tế Hải Phòng về việc phê duyệt quy hoạch chi tiết tỷ lệ 1/500 Khu nhà ở xã hội tại phường Đông Hải 2, quận Hải An thuộc Khu Kinh tế Đình Vũ - Cát Hải.
- Quyết định số 1099/QĐ-BQL ngày 17/3/2023 của Ban Quản lý Khu Kinh tế Hải Phòng về quyết định châp thuận chủ trương đầu tư dự án;  số 4370/QĐ-BQL ngày 31/8/2023 của Ban Quản lý Khu Kinh tế Hải Phòng về quyết định chấp thuận nhà đầu tư.
- Dự án trước đã được thông qua danh mục dự án thực hiện tại Nghị quyết số 19/NQ-HĐND ngày 12/4/2022 của Hội đồng nhân dân thành phố.</t>
  </si>
  <si>
    <t>Dự án Đầu tư xây dựng sân đỗ máy bay khu vực trước nhà ga hành khách T2 - Cảng Hàng không Quốc tế Cát Bi - giai đoạn 2</t>
  </si>
  <si>
    <t>Cảng Hàng không Việt Nam - CTCP</t>
  </si>
  <si>
    <t>Nam Hải, Thành Tô</t>
  </si>
  <si>
    <t>- Các Quyết định: số 1994/QĐ-TTg ngày 03/11/2014; số 1232/QĐ-TTg ngày 07/9/2012 của Thủ tướng Chính phủ về việc phê duyệt điều chỉnh quy hoạch Tổng thể Cảng Hàng không Quốc tế Cát Bi đến năm 2015, định hướng đến năm 2025. 
- Quyết định số 3679/QĐ-UBND ngày 02/11/2022 của Ủy ban nhân dân thành phố quyết định chấp thuận chủ trương đầu tư đồng thời chấp thuận nhà đầu tư Dự án Đầu  tư xây dựng sân đỗ máy bay khu vực trước nhà ga hành khách T2 - Cảng Hàng không Quốc tế Cát Bi - Giai đoạn 2.
- Quyết định số 2545/QĐ-TCTCHKVN ngày 22/6/2023 của Tổng công ty Cảng hàng không Việt Nam - CTCP về việc duyệt dự án Mở rộng sân đỗ máy bay - Cảng Hàng không quốc tế - giai đoạn 2 (điều chỉnh);
- Dự án trước đã được Hội đồng nhân dân thành phố duyệt tại Nghị quyết số 67/NQ-HĐND ngày 10/12/2021.</t>
  </si>
  <si>
    <t>Dự án Đầu tư xây dựng công trình đường bao phía Đông Nam quận Hải An đoạn từ khu vực chân cầu Rào đến vị trí giao với đường cao tốc Hà Nội - Hải Phòng</t>
  </si>
  <si>
    <t>Tràng Cát, Thành Tô</t>
  </si>
  <si>
    <t>- Quyết định số 893/QĐ-UBND ngày 10/6/2010; 1674/QĐ-UBND ngày 05/10/2012; Thông báo  số 363/QĐ-UBND ngày 06/11/2013 của UBND thành phố Hải Phòng về thu hồi đất thực hiện dự án đầu tư xây dựng đường bao phía Đông Nam quận Hải An. Tổng diện tích theo Thông báo thu hồi đất của Ủy ban nhân dân thành phố là: 54,8ha, đã giải phóng 38,8ha, còn lại 16 ha trên địa bàn phường Tràng Cát.
- Nghị quyết số 07/NQ-HĐND của Hội đồng nhân dân quận Hải An ngày 10/5/2024 về việc điều chỉnh bổ sung Kế hoạch đầu tư công trung hạn giai đoạn 2021 - 2025.
- Dự án trước đây được Hội đồng nhân dân thành phố duyệt tại Nghị Quyết số 30/NQ-HĐND ngày 11/12/2014.</t>
  </si>
  <si>
    <t xml:space="preserve">Các công trình, dự án phải giải phóng mặt bằng nhưng không cần trình Hội đồng nhân dân thành phố trên địa bàn quận do còn hạn thực hiện, đủ điều kiện đăng  ký, trình Ủy ban nhân dân  thành phố phê duyệt kế hoạch sử dụng đất năm 2025: 13 dự án </t>
  </si>
  <si>
    <t>Các dự án cần giải phóng mặt bằng đủ điều kiện chuyển tiếp từ năm 2024: 09 dự án</t>
  </si>
  <si>
    <t>- Dự án được duyệt danh mục dự án thực hiện tại Nghị quyết số 47/NQ-HĐND ngày 08/12/2023 của Hội đồng nhân dân thành phố.
- Các Quyết định: số 3068/QĐ-UBND ngày 15/9/2016; số 1275/QĐ-UBND ngày 21/5/2018 của Ủy ban nhân dân quận Hải An về việc duyệt điều chỉnh dự án.
- Nguồn vốn  thực hiện: Đã được Hội đồng nhân dân quận thông qua dự kiến Kế hoạch Đầu tư công năm 2025 tại Nghị quyết số 11/NQ-HĐND ngày 12/7/2024.</t>
  </si>
  <si>
    <t>- Quyết định số 549/QĐ-UBND ngày 02/3/2023 của Ủy ban nhân dân thành phố về chủ trương đầu tư dự án.
- Quyết định số 829/QĐ-UBND ngày 31/3/2023 của Ủy ban nhân dân thành phố về việc phê duyệt Dự án.
- Quyết định số 799/QĐ-UBND ngày 10/5/2024 của Ủy ban nhân dân quận Hải An về việc điều chỉnh vốn đầu tư công năm 2024.
- Dự án được Hội đồng nhân dân thành phố thông qua danh mục thực hiện tại Nghị quyết số 11/NQ-HĐND ngày 18/4/2023.</t>
  </si>
  <si>
    <t>- Các Quyết định: số 1994/QĐ-TTg ngày 03/11/2014 và số 1232/QĐ-TTg ngày 07/9/2012 của Thủ tướng Chính phủ về việc phê duyệt điều chỉnh Quy hoạch tổng thể Cảng Hàng không quốc tế Cát Bi đến năm 2015 và định hướng đến năm 2025. 
- Thông báo  số 536/TB-UBND ngày 26/11/2021 về Kết luận của Chủ tịch UBND thành phố tại cuộc họp nghe báo cáo phương án bố trí mặt bằng để khởi công xây dựng Nhà ga hành khách T2 và giải quyết các vướng mắc liên quan đến đất đai khi xây dựng đường cất hạ cánh và Nhà ga hành khách T1 tại Cảng Hàng không Quốc tế Cát Bi. 
(Đăng ký kế hoạch sử dụng đất phục vụ việc giải phóng mặt bằng, gồm: 0,08 ha đất hiện trạng là trụ sở Viện Kiểm sát quân sự Hải quân, đã có Thông báo thu hồi đất số 307/TB-UBND ngày 21/10/2014 của UBND thành phố; Diện tích 0,51ha là Trạm khí tượng Hải Dương, đã có các Thông báo số 304/TB-UBND ngày 21/01/2014; diện tích 0,18ha là diện tích khu kho K36 thuộc Thông báo số 715/TB-UBND ngày 13/12/2022 của Ủy ban nhân dân thành phố, Uỷ ban nhân dân quận Hải An đã phê duyệt phương án hoàn trả nhưng chưa có quyết định thu hồi đất)</t>
  </si>
  <si>
    <t>- Nghị quyết số 27/NQ-HĐND ngày 20/7/2022 của Hội đồng nhân dân thành phố về nhiệm vụ, giải pháp tổng thể thu gom, vận chuyển và xử lý chất thải rắn trên địa bàn thành phố Hải Phòng giai đoạn 2022-2025, tầm nhìn đến năm 2050 và Kế hoạch số 280/KH-UBND ngày 12/12/2022 của Ủy ban nhân dân thành phố về triển khai đầu tư dự án.
- Quyết định số 2074/QĐ-UBND ngày 18/7/2023 của Ủy ban nhân dân thành phố về việc phê duyệt điều chỉnh cục bộ lô CX119-17; lô KT119-17 thuộc ô đất A119 trong quy hoạch phân khu tỷ lệ 1/2000 quận Hải An đến năm 2025, tầm nhìn đến năm 2050.
 - Dự án đã được Hội đồng nhân dân thành phố duyệt danh mục dự án thực hiện tại Nghị quyết số 26/NQ-HĐND ngày 18/7/2023.</t>
  </si>
  <si>
    <t>- Quyết định số 1979/QĐ-UBND ngày 02/12/2011 của UBND thành phố về việc phê duyệt điều chỉnh quy hoạch chi tiết tỷ lệ 1/500 Khu nhà ở tại phường Nam Hải, quận Hải An.
-  Nghị quyết số 61/NQ-HĐND ngày 08/11/2022 của Hội đồng nhân dân quận Hải An về chủ trương đầu tư dự án xây dựng Trường trung học cơ sở Nam Hải  (giai đoạn 2).
- Quyết định số 864/QĐ-UBND ngày 18/4/2023 của Ủy ban nhân dân quận Hải An về việc phê duyệt Dự án xây dựng trường Trung học cơ sở Nam Hải.  Nguồn vốn  thực hiện: Đã được Hội đồng nhân dân quận thông qua dự kiến Kế hoạch Đầu tư công năm 2025 tại Nghị quyết số 11/NQ-HĐND ngày 12/7/2024.
- Dự án đã được Hội đồng nhân dân thành phố duyệt Danh mục dự án thực hiện tại Nghị quyết số 26/NQ-HĐND ngày 18/7/2023; Chuyển mục đích sử dụng đất trồng lúa tại Nghị quyết số 78/NQ-HĐND ngày 04/10/2024.</t>
  </si>
  <si>
    <t>Dự án xây dựng Khu đô thị mới tại phường Tràng Cát</t>
  </si>
  <si>
    <t>- Thông báo số 320/TB-VP ngày 03/11/2023 của Văn phòng Ủy ban nhân dân thành phố về kết luận của Chủ tịch Ủy ban nhân dân thành phố tại cuộc họp nghe báo cáo về ý tưởng đầu tư dự án Khu đô thị tại phường Tràng Cát, quận Hải An;
- Thông báo số 402/TB-VP ngày 25/12/2023 của Văn phòng Ủy ban nhân dân thành phố về kết luận của Chủ tịch Ủy ban nhân dân thành phố tại cuộc họp nghe báo cáo về một số nội dung về quy hoạch và dư án trên địa bàn thành phố;
- Thông báo số 31/TB-VP ngày 19/01/2024 của Văn phòng Ủy ban nhân dân thành phố về kết luận của Chủ tịch Ủy ban nhân dân thành phố tại cuộc họp nghe báo cáo về một số nội dung về quy hoạch và dự án phát triển trên địa bàn thành phố.
- Công văn số 805/UBND-DA ngày 12/4/2024 của Ủy ban nhân dân quận Hải An về việc lập hồ sơ quy hoạch chi tiết tỷ lệ 1/500 Dự án và lập hồ sơ điều chỉnh cục bộ quy hoạch 1/2000 quận Hải An tại khu vực Dự án đô thị Tràng Cát;
- Dự án được Hội đồng nhân dân thành phố duyệt thực hiện tại Nghị quyết số 16/NQ-HĐND ngày 15/4/2024</t>
  </si>
  <si>
    <t>Dự án Đầu tư xây dựng Nhà ga hàng hóa - Cảng Hàng không quốc tế Cát Bi giai đoạn 2 (Phần diện tích tăng thêm do  điều chỉnh quy hoạch)</t>
  </si>
  <si>
    <t>Tổng  Công ty Cảng Hàng không Việt Nam</t>
  </si>
  <si>
    <t>- Quyết định số 3067/QĐ-UBND ngày 25/10/2021 của Uỷ ban nhân dân thành phố về việc chấp thuận chủ trương đầu tư đồng thời chấp thuận nhà đầu tư Dự án xây dựng nhà ga hàng hoá - Cảng Hàng không Quốc tế Cát Bi; được điều chỉnh lần thứ nhất tại quyết định số 2127/QĐ-UBND ngày 21/7/2023;
- Quyết định số 2062/QĐ-CHK ngày 27/9/2023 của Cục Hàng không Việt Nam về việc phê duyệt hồ sơ bản vẽ tổng mặt bằng tỷ lệ 1/500 dự án xây dựng nhà ga hàng hóa Cảng Hàng không quốc tế Cát Bi; Quyết định số 4757/QĐ-TCTCHKVN ngày 14/11/2023 của Tổng Công ty Cảng Hàng không Việt Nam về việc phê duyệt dự án xây dựng ga hàng hóa - Cảng Hàng không Quốc tế Cát Bi;
- Dự án được Hội đồng nhân dân thành phố duyệt điều chỉnh quy mô dự án lên 8,68ha tại Nghị quyết số 16/ND-HĐND ngày 15/4/2024.</t>
  </si>
  <si>
    <t>Dự án Vườn hoa tại phường Thành Tô, quận Hải An</t>
  </si>
  <si>
    <t>- Ủy ban nhân dân thành phố phê duyệt báo cáo nghiên cứu tiền khả thi Chương trình xây dựng các công viên, vườn hoa, cây xanh trên địa bàn quận các giai đoạn 2021-2025 tại Quyết định số 3311/QĐ-UBND ngày 04/10/2022.
- Quyết định số 248/QĐ-UBND ngày 24/01/2024 của Ủy ban nhân dân thành phố về chủ trương đầu tư Dự án vườn hoa tại phường Thành Tô, quận Hải An.
- Quyết định số 1009/QĐ-UBND ngày 03/4/2024 của Ủy ban nhân dân thành phố về việc phê duyệt Dự án Vườn hoa tại phường Thành Tô.
- Nguồn vốn thực hiện: Nghị quyết số 08/NQ-HĐND ngày 10/5/2024 của Hội đồng nhân dân quận; Quyết định số 799/QĐ-UBND ngày 10/5/2024 của Ủy ban nhân dân quận về việc điều chỉnh kế hoạch vốn đầu tư công năm 2024.
- Dự án đã được Hội đồng nhân dân thành phố duyệt danh mục thu hồi đất tại  tại Nghị quyết số 30/NQ-HĐND ngày 28/5/2024.</t>
  </si>
  <si>
    <t>Dự án Đầu tư xây dựng đường Vành đai 2 đoạn tuyến Tân Vũ – Hưng Đạo – Bùi Viện tại phường Tràng Cát</t>
  </si>
  <si>
    <t>Ban Quản lý Dự án Đầu tư xây dựng các công trình giao thông Hải Phòng</t>
  </si>
  <si>
    <t>phường Tràng Cát</t>
  </si>
  <si>
    <t>- Nghị quyết số 24/NQ-HĐND ngày 12/8/2021 của Hội đồng nhân dân thành phố về chủ trương  đầu tư Dự án  Đầu tư xây dựng đường vành đai 2 đoạn tuyến Tân Vũ - Hưng  Đạo - Bùi Viện.
- Quyết định số 709/QĐ-UBND ngày 21/3/2023 về phê duyệt Dự án Đầu tư  xây dựng đường Vành đai 2 đoạn tuyến Tân Vũ - Hưng Đạo - đường Bùi Viện.
- Nguồn vốn thực hiện:
- Dự án đã được Hội đồng nhân dân thành phố duyệt danh mục thực hiện tại Nghị quyết số 37/NQ-HĐND ngày 26/6/2024; duyệt chuyển mục đích sử dụng đất lúa tại Nghị quyết số 62/NQ-HĐND ngày 19/7/2024.</t>
  </si>
  <si>
    <t>Công trình, dự án đã được Hội đồng nhân dân thành phố duyệt danh mục dự án thu hồi đất nhưng chưa được Ủy ban nhân dân thành phố phê duyệt kế hoạch sử dụng đất, nay đăng  ký để trình Ủy ban nhân dân thành phố phê duyệt kế hoạch sử dụng đất năm 2025 (lần đầu): 03 dự án</t>
  </si>
  <si>
    <t>Dự án xây dựng đường dây 110KV Nam Đình Vũ 1 - Nam Đình Vũ 2 tại phường Đông Hải 2</t>
  </si>
  <si>
    <t>Công ty TNHH MTV Điện lực Hải Phòng</t>
  </si>
  <si>
    <t>Đông
 Hải 2</t>
  </si>
  <si>
    <t>- Quyết định số 281/QĐ-EVNNPC ngày 20/02/2024 của Tổng Công ty Điện lực Miền Bắc về việc giao dự án và tạm giao Kế hoạch vốn đầu tư xây dựng năm 2024 cho Công ty TNHH MTV Điện lực Hải Phòng để thực hiện dự án xây dựng đường dây 110kV Nam Đình Vũ 1-Nam Đình Vũ 2. 
- Văn bản số 2230/BQL-QHXD ngày 23/5/2024 của Ban Quản lý Khu Kinh tế Hải Phòng về việc thỏa thuận phương án tuyến đường dây 110kV dự án xây dựng đường dây 110kV Nam Đình Vũ 1 – Nam Đình Vũ 2.
- Dự án được Hội đồng nhân dân thành phố duyệt danh mục thực hiện dự án tại Nghị quyết số 37/NQ-HĐND ngày 26/6/2024.</t>
  </si>
  <si>
    <t>Dự án Đầu tư xây dựng Nhà ga hành khách T2 - Cảng Hàng không quốc tế Cát Bi giai đoạn 2</t>
  </si>
  <si>
    <t>Tổng Công ty Cảng Hàng không Việt Nam ACV</t>
  </si>
  <si>
    <t>Phường Nam Hải, Thành Tô</t>
  </si>
  <si>
    <t>Quyết định 803/QĐ-TTg ngày 08/7/2022 của Thủ tướng Chính phủ về việc chấp thuận chủ trương đầu tư dự án xây dựng nhà ga hành khách T2- Cảng Hàng không Quốc tế Cát Bi</t>
  </si>
  <si>
    <t>Dự án Đầu tư xây dựng đường trục giao thông nối Khu công nghiệp Đình Vũ với Khu công nghiệp Nam Đình Vũ (giai đoạn II) thuộc Khu Kinh tế Đình Vũ - Cát Hải</t>
  </si>
  <si>
    <t>Ban QLDA Đầu tư xây dựng hạ tầng đô thị và Khu kinh tế</t>
  </si>
  <si>
    <t>Nghị quyết số 50/NQ-HĐND ngày 19/7/2024 của Hội đồng nhân dân thành phố về chủ trương đầu Dự án Đầu tư xây dựng đường trục giao thông nối Khu công nghiệp Nam Đình Vũ  (giai đoạn II) thuộc Khu Kinh tế Đình Vũ – Cát Hải.</t>
  </si>
  <si>
    <t>Công trình, dự án đủ điều kiện đăng ký kế hoạch sử dụng đất năm 2025 phục vụ thỏa thuận về nhận quyền sử dụng đất theo Điều 127 Luật đất đai năm 2024: 01 dự án</t>
  </si>
  <si>
    <t>Dự án Khu kho vận thương mại, dịch vụ logistic hậu cần sau cảng tại các phường Nam Hải, Tràng Cát quận Hải An</t>
  </si>
  <si>
    <t>Liên danh Công ty Cổ phần Đầu tư xây dựng và phát triển nhà Sài Gòn - Hà Nội và Công ty TNHH Vận tải biển và thương mại dầu khí Đông Á</t>
  </si>
  <si>
    <t>Phường Nam Hải, Tràng Cát</t>
  </si>
  <si>
    <t xml:space="preserve">- Tại Văn bản số 7860/VP-QH ngày 16/11/2023, Ủy ban nhân dân thành phố đã đồng ý chủ trương triển khai các thủ tục để thực hiện Dự án Khu kho vận thương mại, dịch vụ logistic hậu cần sau cảng tại các phường Nam Hải, Tràng Cát, quận Hải An.
- Quyết định số 3574/QĐ-UBND ngày 10/10/2024 của Ủy ban nhân dân thành phố về việc phê duyệt điều chỉnh cục bộ khu vực ô A74, A161 trong quy hoạch phân khu tỷ lệ 1/2000 quận Hải An đến năm 2025, tầm nhìn đến năm 2050.
- Bản vẽ vị trí khu đất.
</t>
  </si>
  <si>
    <t>UBND quận Hải An đấu giá lựa chọn nhà Đầu tư theo quy định pháp luật</t>
  </si>
  <si>
    <t>- Ủy ban nhân dân thành phố phê duyệt báo cáo nghiên cứu tiền khả thi Chương trình xây dựng các công viên, vườn hoa, cây xanh trên địa bàn quận các giai đoạn 2021-2025 tại Quyết định số 3311/QĐ-UBND ngày 04/10/2022.
- Quyết định số 183/QĐ-UBND ngày 19/01/2023 của Ủy ban nhân dân thành phố về chủ trương đầu tư dự án Vườn hoa tại phường Đông Hải 2, quận Hải An.
- Đã được Hội đồng nhân dân thành phố duyệt thực hiện tại Nghị quyết số 19/NQ-HĐND ngày 12/4/2022.
- Dự án đã giải phóng mặt bằng xong, đăng ký kế hoạch sử dụng đất phục vụ việc giao đất.</t>
  </si>
  <si>
    <t>- Văn bản số 4574/SXD-QHKT ngày 05/10/2021 của Sở Xây dựng về việc cung cấp thông tin các vị trí khu đất đấu giá quyền sử dụng đất phù hợp quy hoạch trên địa bàn quận Hải An.
- Nghị quyết số 53/NQ-HĐND ngày 02/11/2021 của Hội đồng nhân dân quận Hải An về chủ trương đầu tư dự án.
- Các Quyết định của Ủy ban nhân dân quận Hải An: số 1285/QĐ-UBND ngày 27/5/2022 về việc phê duyệt Đồ án quy hoạch chi tiết tỷ lệ 1/500 dự án;  số 1507/QĐ-UBND ngày 21/6/2022 về việc phê duyệt báo cáo Kinh tế - Kỹ thuật Đầu tư dự án.
- Dự án đã giải phóng mặt bằng xong, đã thực hiện việc đấu giá quyền sử dụng đất được 07/10 lô đất, nay đăng ký kế hoạch sử dụng đất để tiếp tục công tác đấu giá quyền sử dụng đất.</t>
  </si>
  <si>
    <t>- Thông báo số 55/TB-UBND ngày 19/3/2012 của Ủy ban nhân dân thành phố về việc thu hồi đất để thực hiện dự án đầu tư xây dựng Khu đô thị và dịch vụ Tràng Cát (Tổng diện tích 584,9.1 ha).
- Thông báo số 57-TB/TU ngày 09/12/2020 của Ban Thường vụ Thành ủy về việc khắc phục tồn tại, hạn chế tại Dự án Khu đô thị và dịch vụ Tràng Cát tại phường Tràng Cát, quận Hải An.
- Các Văn bản của Ủy ban nhân dân thành phố: số 8108/UBND-TC3 và 8109/UBND-QH2 ngày 18/12/2020 đồng ý tiếp tục triển khai thực hiện dự án.
- Tổng diện tích 584,91 ha. Đến nay Công ty đã được bàn giao đất đợt 1 là 581,94 ha (phần diện tích đất trong chỉ giới). Phần diện tích đất còn lại 2,97ha đã được Ủy ban nhân dân thành phố ban hành Quyết định số 1669/QĐ-UBND ngày 16/6/2023 về việc thu hồi đất của Công ty Trách nhiệm hữu hạn Một thành viên Hóa dầu quân đội - Hải An tại phường Tràng Cát do hết thời hạn sử dụng đất.</t>
  </si>
  <si>
    <t>Công ty Cổ phần Cảng Hải Phòng</t>
  </si>
  <si>
    <t xml:space="preserve"> Công ty CP cấp nước Hải Phòng</t>
  </si>
  <si>
    <t>Các dự án đã giải phóng mặt bằng xong trong năm 2024, đăng ký kế hoạch sử dụng đất năm 2025 phục vụ việc giao đất, cho thuê đất: 04 dự án</t>
  </si>
  <si>
    <t>Công ty CP Vinhomes</t>
  </si>
  <si>
    <r>
      <t xml:space="preserve">- Ủy ban nhân dân thành phố đã ban hành Công văn số 2991/VP-XD3 ngày 07/9/2022 đồng ý chủ trương cho Công ty Cổ phần Vinhomes nghiên cứu lập đề xuất dự án giai đoạn 1 khoảng 26,6ha.
- Quyết định số 4416/QĐ-BQL ngày 02/12/2022 của Ban Quản lý Khu Kinh tế Hải Phòng về việc phê duyệt Quy hoạch chi tiết tỷ lệ 1/500 Dự án nhà ở xã hội (giai đoạn 1) tại phường Tràng Cát, quận Hải An thuộc khu Kinh tế Đình Vũ - Cát Hải. 
- Các Quyết định:  số 2812/QĐ-BQL ngày 09/6/2023; số 4290/QĐ-BQL ngày 28/8/2023 của Ban Quản lý Khu Kinh tế Hải Phòng về việc chấp thuận chủ trương đầu tư dự án nhà ở xã hội (giai đoạn 1) tại phường Tràng Cát, quận Hải An thuộc Khu Kinh tế Đình Vũ - Cát Hải, thành phố Hải Phòng.
- Dự án được Hội động nhân dân thành phố duyệt thực hiện tại Nghị quyết số 30/NQ-HĐND ngày 20/7/2022 với diện tích quy hoạch 126,7ha; duyệt chuyển mục đích sử dụng đất trồng lúa tại Quyết định số 48/NQ-HĐND ngày 08/12/2023.
- Đã giải phóng mặt bằng xong, Chủ Đầu tư đã được giao </t>
    </r>
    <r>
      <rPr>
        <b/>
        <sz val="9"/>
        <rFont val="Times New Roman"/>
        <family val="1"/>
      </rPr>
      <t>27,55ha</t>
    </r>
    <r>
      <rPr>
        <sz val="9"/>
        <rFont val="Times New Roman"/>
        <family val="1"/>
      </rPr>
      <t xml:space="preserve"> đất tại 02 Quyết định 6266/QĐ-BQL ngày 28/12/2023 của Ban Quản lý Khu Kinh tế Hải Phòng với diện tích 2,02ha và Quyết định số 3639/QĐ-UBND ngày 16/10/2024 của Ủy ban nhân dân thành phố với diện tích 25,53ha.
- Đăng ký kế hoạch sử dụng đất phục vụ giao đất, cho thuê đất đối với phần diện tích còn lại 0,59ha đã giải phóng mặt bằng.</t>
    </r>
  </si>
  <si>
    <t>- Văn bản số 4574/SXD-QHKT ngày 05/10/2021 của Sở Xây dựng về việc cung cấp thông tin các vị trí khu đất đấu giá quyền sử dụng đất phù hợp quy hoạch trên địa bàn quận Hải An.
- Nghị quyết số 48/NQ-HĐND ngày 02/11/2021 của Hội đồng nhân dân quận Hải An về chủ trương đầu tư dự án.
- Các Quyết định của Ủy ban nhân dân quận Hải An: số 1467/QĐ-UBND ngày 14/6/2022 về việc phê duyệt Đồ án quy hoạch chi tiết tỷ lệ 1/500 dự án;  số 1509/QĐ-UBND ngày 21/6/2022 về việc phê duyệt báo cáo Kinh tế - Kỹ thuật Đầu tư dự án;  Quyết định số 2771/QĐ-UBND ngày31/10/2023 về điều chỉnh thời gian thực hiện dự án.
- Nguồn vốn  thực hiện: Đã được Ủy ban nhân dân quận Hải An bố trí vốn thực hiện tại Quyết định số 3486/QĐ-UBND ngày 29/12/2023 về việc phân bổ chi tiết kế hoạch vốn đầu tư công năm 2024.
-  Dự án đã được Hội đồng nhân dân thành phố phê duyệt thực hiện tại Nghị quyết số 67/NQ-HĐND ngày 10/12/2021.
- Hiện đang xin phê duyệt chủ trương đầu tư dự án, đang chờ ý kiến của Bộ Quốc phòng, Bộ Công an. Dự án đã giải phóng mặt bằng xong. Đăng ký kế hoạch sử dụng đất phục vụ đấu giá đất.</t>
  </si>
  <si>
    <t>Dự án chỉnh trang đô thị tại khu đất có quy mô 5,4ha phường Thành Tô, quận Hải An</t>
  </si>
  <si>
    <t xml:space="preserve">- Quyết định số 08/QĐ-HĐND ngày 21/8/20217, Quyết định số 09/QĐ-HĐND ngày 31/8/2017 của Thường trực Hội đồng nhân dân quận, Nghị quyết số 05/NQ-HĐND ngày 30/3/2022, Nghị quyết số 01/NQ-HĐND ngày 28/3/2024 của Hội đồng nhân dân quận về việc phê duyệt chủ  trương đầu tư và điều chỉnh chủ trương đầu tư Dự án;
- Các Quyết định: số 3883/QĐ-UBND ngày 30/10/2017, số 938/QĐ-UBND ngày 05/5/2020; số 328/QĐ-UBND ngày 22/02/2023, số 2285/QĐ-UBND ngày 07/11/2023 và số 460/QĐ-UBND ngày 28/3/2024 của Ủy ban nhân dân quận về việc phê duyệt và điều chỉnh Dự án;
- Nghị quyết số 38/NQ-HĐND ngày 20/12/2023 của Hội đồng nhân dân quận về Kế hoạch đầu tư công năm 2024;
- Quyết định số 3719/QĐ-UBND ngày 14/8/2020 của Ủy ban nhân dân quận về việc phê duyệt Đồ án điều chỉnh quy hoạch chi tiết tỷ lệ 1/500 Dự án;
- Dự án được Hội đồng nhân dân thành phố duyệt thực hiện tại Nghị quyết số 16/ND-HĐND ngày 15/4/2024
- Dự án đã giải phóng mặt bằng xong, dự án đang hoàn thiện thủ tục xin phê duyệt chủ trương đầu tư dự án.
</t>
  </si>
  <si>
    <t>Diện tích dự án theo quy hoạch được duyệt (ha)</t>
  </si>
  <si>
    <t>Các dự án đã giải phóng mặt bằng xong, đăng ký kế hoạch sử dụng đất phục vụ giao đất, cho thuê đất hoặc đấu giá đất: 15 dự án</t>
  </si>
  <si>
    <t>Các dự án chuyển tiếp từ kế hoạch sử dụng  đất năm 2024: 11 dự án</t>
  </si>
  <si>
    <t>- Thông báo số 340/TB-UBND ngày 29/11/2012 của Ủy ban nhân dân thành phố về việc thu hồi đất để thực hiện dự án. 
- Dự án đã giải phóng mặt bằng xong, Ủy ban nhân dân quận xác nhận diện tích đất đã giải phóng mặt bằng tại Văn bản số 782/UBND-TTPTQĐ ngày 31/3/2023.</t>
  </si>
  <si>
    <t>- Dự án được Hội đồng nhân dân thành phố duyệt thực hiện tại Nghị quyết số 53/NQ-HĐND ngày 22/12/2020. Đến nay dự án đã giải phóng xong mặt bằng.
- Tại Văn bản số 3403/VP-ĐC4 ngày 22/5/2023, Ủy ban nhân dân thành phố đồng ý chủ trương đấu giá quyền sử dụng đất lựa chọn nhà đầu tư thực hiện dự án.</t>
  </si>
  <si>
    <t>- Dự án đã được thông qua tại Nghị quyết số 37/NQ-HĐND ngày 19/7/2019 của Hội đồng nhân dân thành phố.
- Nghị quyết số 05/NQ-HĐND ngày 16/3/2020 của Hội đồng nhân dân quận Hải An về việc phê duyệt chủ trương đầu tư dự án.
- Dự án đã giải phóng mặt bằng xong, Ủy ban nhân dân quận Hải An đã xác nhận việc đã hoàn thành giải phóng mặt bằng tại Báo cáo số 675/BC-UBND ngày 15/11/2023.</t>
  </si>
  <si>
    <t>- Quyết định số 1655/QĐ-UBND ngày 21/10/2021 của Ủy ban nhân dân thành phố về việc phê duyệt dự án.
- Quyết định số 4885/QĐ-UBND ngày 26/11/2020 của Ủy ban nhân dân quận Hải An phê duyệt quy hoạch chi tiết tỷ lệ 1/500.
- Dự án thuộc trường hợp phải xử lý hành chính trong lĩnh vực đất đai. Ủy ban nhân dân quận Hải An đã báo cáo Ủy ban nhân dân thành phố kết quả tổ chức cưỡng chế buộc thực hiện biện pháp khắc phục hậu quả tại khu đất 9,2ha tại Báo cáo số 411/BC-UBND ngày 22/6/2021.</t>
  </si>
  <si>
    <t xml:space="preserve">- Văn bản số 3614/UBND-QH ngày 27/5/2022 của Ủy ban nhân dân thành phố về việc điều chỉnh quy hoạch khu tái định cư Nam Hải 3, phường Nam Hải để tổ chức đấu giá quyền sử dụng đất ở.
- Quyết định số 2384/QĐ-UBND ngày 11/9/2023 của Ủy ban nhân dân quận Hải An về việc phê duyệt đồ án Điều chỉnh quy hoạch chi tiết tỷ lệ 1/500 khu tái định cư Nam Hải 3, phường Nam Hải, quận Hải An.
- Dự án đã nằm trong Quyết định phê duyệt Kế hoạch Phát triển nhà ở thành phố Hải Phòng năm 2003 tại Quyết định số 1632/QĐ-UBND ngày 13/6/2023 của Ủy ban nhân dân thành phố. </t>
  </si>
  <si>
    <t xml:space="preserve">- Thông báo số 220/TB-UBND ngày 25/6/2010 của UBNDTP về việc thu hồi đất để thực hiện dự án Đầu tư xây dựng Cảng Đình Vũ giai đoạn III.      
  - Toàn bộ diện tích đất 74.244,3 m2 đã được Ủy ban nhân dân quận Hải An xác nhận việc bồi thường, hỗ trợ tại Văn bản số 521/UBND-TTPTQĐ ngày 09/7/2013. </t>
  </si>
  <si>
    <t>- Công văn số 105/VP-QH ngày 08/1/2018 về địa điểm xây dựng trạm bơm trong đó UBND thành phố đã đồng ý địa điểm quy hoạch tại phường Đông Hải 2; Công văn số 2450/SXD-QHKT ngày 13/7/2018 của Sở Xây dựng về việc chấp thuận Bản vẽ tổng mặt bằng Trạm bơm tăng áp Đình Vũ của Công ty Cố phần cấp nước Hải Phòng tại khu vực Đình Vũ, quận Hải An.
- Diện tích đất đã giải phóng mặt bằng đề nghị giao đất, cho thuê đất đợt 1 là 13.351,5m2 theo Trích lục địa chính tỷ lệ 1/1000 số 85/2020-TL ngày 09/11/2020.</t>
  </si>
  <si>
    <t>- Văn bản số 6076/UBND-ĐC2 ngày 19/12/2022 của Ủy ban nhân dân thành phố về việc đấu giá quyền sử dụng đất khu đất 12.160,6m2 tại phường Nam Hải, quận Hải An 
- Đăng ký kế hoạch sử dụng đất phục vụ việc đấu giá đất.</t>
  </si>
  <si>
    <t>Biểu 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</si>
</sst>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0">
    <numFmt numFmtId="5" formatCode="&quot;$&quot;#,##0_);\(&quot;$&quot;#,##0\)"/>
    <numFmt numFmtId="6" formatCode="&quot;$&quot;#,##0_);[Red]\(&quot;$&quot;#,##0\)"/>
    <numFmt numFmtId="41" formatCode="_(* #,##0_);_(* \(#,##0\);_(* &quot;-&quot;_);_(@_)"/>
    <numFmt numFmtId="43" formatCode="_(* #,##0.00_);_(* \(#,##0.00\);_(* &quot;-&quot;??_);_(@_)"/>
    <numFmt numFmtId="164" formatCode="_-* #,##0.00\ _₫_-;\-* #,##0.00\ _₫_-;_-* &quot;-&quot;??\ _₫_-;_-@_-"/>
    <numFmt numFmtId="165" formatCode="&quot;\&quot;#,##0.00;[Red]&quot;\&quot;&quot;\&quot;&quot;\&quot;&quot;\&quot;&quot;\&quot;&quot;\&quot;\-#,##0.00"/>
    <numFmt numFmtId="166" formatCode="&quot;\&quot;#,##0;[Red]&quot;\&quot;&quot;\&quot;\-#,##0"/>
    <numFmt numFmtId="167" formatCode="\$#,##0\ ;\(\$#,##0\)"/>
    <numFmt numFmtId="168" formatCode="0_);\(0\)"/>
    <numFmt numFmtId="169" formatCode="#,##0.00;[Red]#,##0.00"/>
    <numFmt numFmtId="170" formatCode="&quot;£&quot;#,##0;[Red]\-&quot;£&quot;#,##0"/>
    <numFmt numFmtId="171" formatCode="_-* #,##0_-;\-* #,##0_-;_-* &quot;-&quot;_-;_-@_-"/>
    <numFmt numFmtId="172" formatCode="_-* #,##0.00_-;\-* #,##0.00_-;_-* &quot;-&quot;??_-;_-@_-"/>
    <numFmt numFmtId="173" formatCode="##.##%"/>
    <numFmt numFmtId="174" formatCode="_(* #,##0_);_(* \(#,##0\);_(* &quot;-&quot;??_);_(@_)"/>
    <numFmt numFmtId="175" formatCode="_ &quot;\&quot;* #,##0_ ;_ &quot;\&quot;* \-#,##0_ ;_ &quot;\&quot;* &quot;-&quot;_ ;_ @_ "/>
    <numFmt numFmtId="176" formatCode="0.000000000"/>
    <numFmt numFmtId="177" formatCode="_ &quot;\&quot;* #,##0.00_ ;_ &quot;\&quot;* \-#,##0.00_ ;_ &quot;\&quot;* &quot;-&quot;??_ ;_ @_ "/>
    <numFmt numFmtId="178" formatCode="0.000%"/>
    <numFmt numFmtId="179" formatCode="_ * #,##0_ ;_ * \-#,##0_ ;_ * &quot;-&quot;_ ;_ @_ "/>
    <numFmt numFmtId="180" formatCode="_ * #,##0.00_ ;_ * \-#,##0.00_ ;_ * &quot;-&quot;??_ ;_ @_ "/>
    <numFmt numFmtId="181" formatCode="\$#,##0_);\(\$#,##0\)"/>
    <numFmt numFmtId="182" formatCode="##,###.##"/>
    <numFmt numFmtId="183" formatCode="#0.##"/>
    <numFmt numFmtId="184" formatCode="##,##0%"/>
    <numFmt numFmtId="185" formatCode="#,###%"/>
    <numFmt numFmtId="186" formatCode="##.##"/>
    <numFmt numFmtId="187" formatCode="###,###"/>
    <numFmt numFmtId="188" formatCode="###.###"/>
    <numFmt numFmtId="189" formatCode="##,###.####"/>
    <numFmt numFmtId="190" formatCode="##,##0.##"/>
    <numFmt numFmtId="191" formatCode="_-* #,##0\ _D_M_-;\-* #,##0\ _D_M_-;_-* &quot;-&quot;\ _D_M_-;_-@_-"/>
    <numFmt numFmtId="192" formatCode="_-* #,##0.00\ _D_M_-;\-* #,##0.00\ _D_M_-;_-* &quot;-&quot;??\ _D_M_-;_-@_-"/>
    <numFmt numFmtId="193" formatCode="&quot;Fr.&quot;\ #,##0.00;&quot;Fr.&quot;\ \-#,##0.00"/>
    <numFmt numFmtId="194" formatCode="#,###"/>
    <numFmt numFmtId="195" formatCode="#,##0\ &quot;$&quot;_);[Red]\(#,##0\ &quot;$&quot;\)"/>
    <numFmt numFmtId="196" formatCode="&quot;$&quot;###,0&quot;.&quot;00_);[Red]\(&quot;$&quot;###,0&quot;.&quot;00\)"/>
    <numFmt numFmtId="197" formatCode="0.0000;[Red]0.0000"/>
    <numFmt numFmtId="198" formatCode="#,##0.00\ &quot;F&quot;;[Red]\-#,##0.00\ &quot;F&quot;"/>
    <numFmt numFmtId="199" formatCode="0.00000000000E+00;\?"/>
    <numFmt numFmtId="200" formatCode="_-* #,##0\ &quot;F&quot;_-;\-* #,##0\ &quot;F&quot;_-;_-* &quot;-&quot;\ &quot;F&quot;_-;_-@_-"/>
    <numFmt numFmtId="201" formatCode="#,##0\ &quot;F&quot;;[Red]\-#,##0\ &quot;F&quot;"/>
    <numFmt numFmtId="202" formatCode="#,##0.00\ &quot;F&quot;;\-#,##0.00\ &quot;F&quot;"/>
    <numFmt numFmtId="203" formatCode="_-* #,##0\ &quot;DM&quot;_-;\-* #,##0\ &quot;DM&quot;_-;_-* &quot;-&quot;\ &quot;DM&quot;_-;_-@_-"/>
    <numFmt numFmtId="204" formatCode="_-* #,##0.00\ &quot;DM&quot;_-;\-* #,##0.00\ &quot;DM&quot;_-;_-* &quot;-&quot;??\ &quot;DM&quot;_-;_-@_-"/>
    <numFmt numFmtId="205" formatCode="&quot;\&quot;#,##0.00;[Red]&quot;\&quot;\-#,##0.00"/>
    <numFmt numFmtId="206" formatCode="&quot;\&quot;#,##0;[Red]&quot;\&quot;\-#,##0"/>
    <numFmt numFmtId="207" formatCode="_-&quot;$&quot;* #,##0_-;\-&quot;$&quot;* #,##0_-;_-&quot;$&quot;* &quot;-&quot;_-;_-@_-"/>
    <numFmt numFmtId="208" formatCode="_-&quot;$&quot;* #,##0.00_-;\-&quot;$&quot;* #,##0.00_-;_-&quot;$&quot;* &quot;-&quot;??_-;_-@_-"/>
    <numFmt numFmtId="209" formatCode="#,##0\ &quot;$&quot;_);\(#,##0\ &quot;$&quot;\)"/>
    <numFmt numFmtId="210" formatCode="#,##0;[Red]#,##0"/>
    <numFmt numFmtId="211" formatCode="_(* #,##0.00_);_(* \(#,##0.00\);_(* &quot;-&quot;&quot;?&quot;&quot;?&quot;_);_(@_)"/>
    <numFmt numFmtId="212" formatCode="_-* #,##0.00\ _V_N_D_-;\-* #,##0.00\ _V_N_D_-;_-* &quot;-&quot;&quot;?&quot;&quot;?&quot;\ _V_N_D_-;_-@_-"/>
    <numFmt numFmtId="213" formatCode="#,##0;\(#,##0\)"/>
    <numFmt numFmtId="214" formatCode="_ &quot;\&quot;* #,##0.00_ ;_ &quot;\&quot;* &quot;\&quot;&quot;\&quot;&quot;\&quot;&quot;\&quot;&quot;\&quot;&quot;\&quot;&quot;\&quot;&quot;\&quot;&quot;\&quot;\-#,##0.00_ ;_ &quot;\&quot;* &quot;-&quot;??_ ;_ @_ "/>
    <numFmt numFmtId="215" formatCode="\t0.00%"/>
    <numFmt numFmtId="216" formatCode="\t#\ ??/??"/>
    <numFmt numFmtId="217" formatCode="m/d"/>
    <numFmt numFmtId="218" formatCode="&quot;ß&quot;#,##0;\-&quot;&quot;\ß&quot;&quot;#,##0"/>
    <numFmt numFmtId="219" formatCode="0.00;[Red]0.00"/>
  </numFmts>
  <fonts count="136">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Arial"/>
      <family val="2"/>
    </font>
    <font>
      <sz val="14"/>
      <name val="??"/>
      <family val="3"/>
      <charset val="129"/>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2"/>
      <name val="Arial"/>
      <family val="2"/>
    </font>
    <font>
      <b/>
      <sz val="18"/>
      <name val="Arial"/>
      <family val="2"/>
    </font>
    <font>
      <b/>
      <sz val="11"/>
      <color indexed="56"/>
      <name val="Calibri"/>
      <family val="2"/>
    </font>
    <font>
      <u/>
      <sz val="9"/>
      <color indexed="12"/>
      <name val=".VnTime"/>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2"/>
      <name val=".VnTime"/>
      <family val="2"/>
    </font>
    <font>
      <b/>
      <sz val="10"/>
      <name val=".VnTime"/>
      <family val="2"/>
    </font>
    <font>
      <sz val="10"/>
      <name val=".VnTime"/>
      <family val="2"/>
    </font>
    <font>
      <sz val="9"/>
      <name val=".VnTime"/>
      <family val="2"/>
    </font>
    <font>
      <sz val="11"/>
      <color indexed="10"/>
      <name val="Calibri"/>
      <family val="2"/>
    </font>
    <font>
      <sz val="8"/>
      <name val="Arial"/>
      <family val="2"/>
    </font>
    <font>
      <sz val="12"/>
      <name val="Times New Roman"/>
      <family val="1"/>
    </font>
    <font>
      <b/>
      <sz val="12"/>
      <name val="Times New Roman"/>
      <family val="1"/>
    </font>
    <font>
      <i/>
      <sz val="12"/>
      <name val="Times New Roman"/>
      <family val="1"/>
    </font>
    <font>
      <b/>
      <i/>
      <sz val="12"/>
      <name val="Times New Roman"/>
      <family val="1"/>
    </font>
    <font>
      <b/>
      <sz val="10"/>
      <name val="Times New Roman"/>
      <family val="1"/>
    </font>
    <font>
      <sz val="10"/>
      <name val="Times New Roman"/>
      <family val="1"/>
    </font>
    <font>
      <i/>
      <sz val="10"/>
      <name val="Times New Roman"/>
      <family val="1"/>
    </font>
    <font>
      <sz val="9"/>
      <color indexed="81"/>
      <name val="Tahoma"/>
      <family val="2"/>
    </font>
    <font>
      <b/>
      <sz val="9"/>
      <color indexed="81"/>
      <name val="Tahoma"/>
      <family val="2"/>
    </font>
    <font>
      <b/>
      <i/>
      <sz val="10"/>
      <name val="Times New Roman"/>
      <family val="1"/>
    </font>
    <font>
      <b/>
      <sz val="8"/>
      <name val="Times New Roman"/>
      <family val="1"/>
    </font>
    <font>
      <b/>
      <sz val="9"/>
      <name val="Times New Roman"/>
      <family val="1"/>
    </font>
    <font>
      <sz val="14"/>
      <name val="Times New Roman"/>
      <family val="1"/>
    </font>
    <font>
      <sz val="11"/>
      <color indexed="8"/>
      <name val="Calibri"/>
      <family val="2"/>
    </font>
    <font>
      <sz val="10"/>
      <name val=".VnArial Narrow"/>
      <family val="2"/>
    </font>
    <font>
      <sz val="9"/>
      <name val="Arial"/>
      <family val="2"/>
    </font>
    <font>
      <sz val="12"/>
      <name val=".VnTime"/>
      <family val="2"/>
    </font>
    <font>
      <b/>
      <sz val="10"/>
      <name val="SVNtimes new roman"/>
      <family val="2"/>
    </font>
    <font>
      <sz val="10"/>
      <name val="?? ??"/>
      <family val="1"/>
      <charset val="136"/>
    </font>
    <font>
      <sz val="12"/>
      <name val="????"/>
      <family val="1"/>
      <charset val="136"/>
    </font>
    <font>
      <sz val="12"/>
      <name val="Courier"/>
      <family val="3"/>
    </font>
    <font>
      <b/>
      <u/>
      <sz val="14"/>
      <color indexed="8"/>
      <name val=".VnBook-AntiquaH"/>
      <family val="2"/>
    </font>
    <font>
      <sz val="12"/>
      <name val="¹ÙÅÁÃ¼"/>
      <charset val="129"/>
    </font>
    <font>
      <i/>
      <sz val="12"/>
      <color indexed="8"/>
      <name val=".VnBook-AntiquaH"/>
      <family val="2"/>
    </font>
    <font>
      <b/>
      <sz val="12"/>
      <color indexed="8"/>
      <name val=".VnBook-Antiqua"/>
      <family val="2"/>
    </font>
    <font>
      <i/>
      <sz val="12"/>
      <color indexed="8"/>
      <name val=".VnBook-Antiqua"/>
      <family val="2"/>
    </font>
    <font>
      <sz val="14"/>
      <name val=".VnTimeH"/>
      <family val="2"/>
    </font>
    <font>
      <sz val="11"/>
      <name val="VNtimes new roman"/>
      <family val="2"/>
    </font>
    <font>
      <sz val="12"/>
      <name val="±¼¸²Ã¼"/>
      <family val="3"/>
      <charset val="129"/>
    </font>
    <font>
      <sz val="12"/>
      <name val="¹UAAA¼"/>
      <family val="3"/>
      <charset val="129"/>
    </font>
    <font>
      <sz val="11"/>
      <name val="µ¸¿ò"/>
      <charset val="129"/>
    </font>
    <font>
      <sz val="12"/>
      <name val="µ¸¿òÃ¼"/>
      <family val="3"/>
      <charset val="129"/>
    </font>
    <font>
      <b/>
      <sz val="10"/>
      <name val="Helv"/>
    </font>
    <font>
      <b/>
      <sz val="8"/>
      <color indexed="12"/>
      <name val="Arial"/>
      <family val="2"/>
    </font>
    <font>
      <sz val="8"/>
      <color indexed="8"/>
      <name val="Arial"/>
      <family val="2"/>
    </font>
    <font>
      <sz val="8"/>
      <name val="SVNtimes new roman"/>
      <family val="2"/>
    </font>
    <font>
      <sz val="11"/>
      <name val="VNbook-Antiqua"/>
      <family val="2"/>
    </font>
    <font>
      <sz val="11"/>
      <name val="VNcentury Gothic"/>
    </font>
    <font>
      <b/>
      <sz val="15"/>
      <name val="VNcentury Gothic"/>
    </font>
    <font>
      <sz val="12"/>
      <name val="SVNtimes new roman"/>
      <family val="2"/>
    </font>
    <font>
      <sz val="10"/>
      <name val="SVNtimes new roman"/>
      <family val="2"/>
    </font>
    <font>
      <sz val="14"/>
      <name val=".VnTime"/>
      <family val="2"/>
    </font>
    <font>
      <b/>
      <sz val="12"/>
      <name val="Helv"/>
    </font>
    <font>
      <sz val="10"/>
      <name val="MS Sans Serif"/>
      <family val="2"/>
    </font>
    <font>
      <b/>
      <sz val="11"/>
      <name val="Helv"/>
    </font>
    <font>
      <sz val="10"/>
      <name val=".VnAvant"/>
      <family val="2"/>
    </font>
    <font>
      <sz val="12"/>
      <name val="Arial"/>
      <family val="2"/>
    </font>
    <font>
      <sz val="11"/>
      <name val="–¾’©"/>
      <family val="1"/>
      <charset val="128"/>
    </font>
    <font>
      <sz val="13"/>
      <name val=".VnTime"/>
      <family val="2"/>
    </font>
    <font>
      <sz val="11"/>
      <color indexed="32"/>
      <name val="VNI-Times"/>
    </font>
    <font>
      <sz val="10"/>
      <name val=".VnArial"/>
      <family val="2"/>
    </font>
    <font>
      <sz val="14"/>
      <name val=".VnArial"/>
      <family val="2"/>
    </font>
    <font>
      <sz val="10"/>
      <name val=" "/>
      <family val="1"/>
      <charset val="136"/>
    </font>
    <font>
      <sz val="14"/>
      <name val="뼻뮝"/>
      <family val="3"/>
      <charset val="129"/>
    </font>
    <font>
      <sz val="12"/>
      <name val="바탕체"/>
      <family val="3"/>
    </font>
    <font>
      <sz val="12"/>
      <name val="뼻뮝"/>
      <family val="1"/>
      <charset val="129"/>
    </font>
    <font>
      <sz val="12"/>
      <name val="바탕체"/>
      <family val="1"/>
      <charset val="129"/>
    </font>
    <font>
      <sz val="10"/>
      <name val="굴림체"/>
      <family val="3"/>
      <charset val="129"/>
    </font>
    <font>
      <sz val="9"/>
      <name val="Times New Roman"/>
      <family val="1"/>
    </font>
    <font>
      <i/>
      <sz val="9"/>
      <name val="Times New Roman"/>
      <family val="1"/>
    </font>
    <font>
      <sz val="11"/>
      <name val="Times New Roman"/>
      <family val="1"/>
    </font>
    <font>
      <b/>
      <sz val="11"/>
      <name val="Times New Roman"/>
      <family val="1"/>
    </font>
    <font>
      <i/>
      <sz val="11"/>
      <name val="Times New Roman"/>
      <family val="1"/>
    </font>
    <font>
      <sz val="11"/>
      <name val="UVnTime"/>
    </font>
    <font>
      <sz val="11"/>
      <color indexed="8"/>
      <name val="Times New Roman"/>
      <family val="2"/>
      <charset val="163"/>
    </font>
    <font>
      <b/>
      <sz val="14"/>
      <name val="Times New Roman"/>
      <family val="1"/>
    </font>
    <font>
      <b/>
      <i/>
      <sz val="9"/>
      <name val="Times New Roman"/>
      <family val="1"/>
    </font>
    <font>
      <b/>
      <sz val="12"/>
      <name val="Arial Narrow"/>
      <family val="2"/>
    </font>
    <font>
      <b/>
      <i/>
      <sz val="12"/>
      <name val="Arial Narrow"/>
      <family val="2"/>
    </font>
    <font>
      <b/>
      <i/>
      <sz val="11"/>
      <name val="Times New Roman"/>
      <family val="1"/>
    </font>
    <font>
      <sz val="10"/>
      <name val="Times New Roman"/>
      <family val="1"/>
      <charset val="163"/>
    </font>
    <font>
      <sz val="11"/>
      <color indexed="8"/>
      <name val="Calibri"/>
      <family val="2"/>
      <charset val="163"/>
    </font>
    <font>
      <sz val="11"/>
      <color indexed="8"/>
      <name val="Arial"/>
      <family val="2"/>
    </font>
    <font>
      <sz val="11"/>
      <color indexed="9"/>
      <name val="Arial"/>
      <family val="2"/>
    </font>
    <font>
      <sz val="10"/>
      <name val="VNI-Aptima"/>
    </font>
    <font>
      <sz val="10"/>
      <name val="Arial"/>
      <family val="2"/>
      <charset val="163"/>
    </font>
    <font>
      <sz val="8"/>
      <name val=".VnArial"/>
      <family val="2"/>
    </font>
    <font>
      <sz val="12"/>
      <name val=".VnArial"/>
      <family val="2"/>
    </font>
    <font>
      <sz val="12"/>
      <name val="VNI-Times"/>
    </font>
    <font>
      <b/>
      <sz val="11"/>
      <color indexed="63"/>
      <name val="Arial"/>
      <family val="2"/>
    </font>
    <font>
      <sz val="11"/>
      <color indexed="62"/>
      <name val="Arial"/>
      <family val="2"/>
    </font>
    <font>
      <b/>
      <sz val="15"/>
      <color indexed="56"/>
      <name val="Arial"/>
      <family val="2"/>
    </font>
    <font>
      <b/>
      <sz val="13"/>
      <color indexed="56"/>
      <name val="Arial"/>
      <family val="2"/>
    </font>
    <font>
      <b/>
      <sz val="11"/>
      <color indexed="56"/>
      <name val="Arial"/>
      <family val="2"/>
    </font>
    <font>
      <b/>
      <sz val="12"/>
      <name val=".VnBook-AntiquaH"/>
      <family val="2"/>
    </font>
    <font>
      <b/>
      <sz val="18"/>
      <name val="Arial"/>
      <family val="2"/>
      <charset val="163"/>
    </font>
    <font>
      <b/>
      <sz val="12"/>
      <name val="Arial"/>
      <family val="2"/>
      <charset val="163"/>
    </font>
    <font>
      <sz val="11"/>
      <color indexed="63"/>
      <name val="Calibri"/>
      <family val="2"/>
    </font>
    <font>
      <sz val="7"/>
      <name val="Small Fonts"/>
      <family val="2"/>
    </font>
    <font>
      <b/>
      <sz val="12"/>
      <name val="VN-NTime"/>
    </font>
    <font>
      <sz val="13"/>
      <name val="Arial"/>
      <family val="2"/>
    </font>
    <font>
      <u/>
      <sz val="12"/>
      <color indexed="12"/>
      <name val=".VnTime"/>
      <family val="2"/>
    </font>
    <font>
      <b/>
      <sz val="18"/>
      <color indexed="56"/>
      <name val="Times New Roman"/>
      <family val="2"/>
    </font>
    <font>
      <b/>
      <sz val="11"/>
      <color indexed="8"/>
      <name val="Arial"/>
      <family val="2"/>
    </font>
    <font>
      <sz val="11"/>
      <color indexed="60"/>
      <name val="Arial"/>
      <family val="2"/>
    </font>
    <font>
      <sz val="11"/>
      <color indexed="10"/>
      <name val="Arial"/>
      <family val="2"/>
    </font>
    <font>
      <sz val="11"/>
      <color theme="1"/>
      <name val="Calibri"/>
      <family val="2"/>
      <scheme val="minor"/>
    </font>
    <font>
      <sz val="11"/>
      <color theme="1"/>
      <name val="Calibri"/>
      <family val="2"/>
    </font>
    <font>
      <sz val="11"/>
      <color theme="1"/>
      <name val="Calibri"/>
      <family val="2"/>
      <charset val="163"/>
      <scheme val="minor"/>
    </font>
    <font>
      <sz val="11"/>
      <color theme="1"/>
      <name val="Calibri"/>
      <family val="2"/>
      <charset val="163"/>
    </font>
    <font>
      <sz val="10"/>
      <color theme="1"/>
      <name val="Arial"/>
      <family val="2"/>
    </font>
    <font>
      <sz val="12"/>
      <color theme="0"/>
      <name val="Times New Roman"/>
      <family val="1"/>
    </font>
    <font>
      <sz val="8"/>
      <name val="Times New Roman"/>
      <family val="1"/>
    </font>
    <font>
      <b/>
      <i/>
      <sz val="9"/>
      <color theme="0"/>
      <name val="Times New Roman"/>
      <family val="1"/>
    </font>
    <font>
      <sz val="9"/>
      <color theme="0"/>
      <name val="Times New Roman"/>
      <family val="1"/>
    </font>
    <font>
      <i/>
      <sz val="9"/>
      <color theme="0"/>
      <name val="Times New Roman"/>
      <family val="1"/>
    </font>
    <font>
      <i/>
      <sz val="12"/>
      <color theme="0"/>
      <name val="Times New Roman"/>
      <family val="1"/>
    </font>
  </fonts>
  <fills count="30">
    <fill>
      <patternFill patternType="none"/>
    </fill>
    <fill>
      <patternFill patternType="gray125"/>
    </fill>
    <fill>
      <patternFill patternType="solid">
        <fgColor indexed="2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6"/>
      </patternFill>
    </fill>
    <fill>
      <patternFill patternType="solid">
        <fgColor indexed="9"/>
        <bgColor indexed="64"/>
      </patternFill>
    </fill>
    <fill>
      <patternFill patternType="solid">
        <fgColor indexed="26"/>
        <bgColor indexed="64"/>
      </patternFill>
    </fill>
    <fill>
      <patternFill patternType="solid">
        <fgColor indexed="43"/>
      </patternFill>
    </fill>
    <fill>
      <patternFill patternType="gray125">
        <fgColor indexed="35"/>
      </patternFill>
    </fill>
    <fill>
      <patternFill patternType="gray125">
        <fgColor indexed="15"/>
      </patternFill>
    </fill>
    <fill>
      <patternFill patternType="solid">
        <fgColor theme="0"/>
        <bgColor indexed="64"/>
      </patternFill>
    </fill>
  </fills>
  <borders count="37">
    <border>
      <left/>
      <right/>
      <top/>
      <bottom/>
      <diagonal/>
    </border>
    <border>
      <left style="thin">
        <color indexed="64"/>
      </left>
      <right style="thin">
        <color indexed="64"/>
      </right>
      <top style="dotted">
        <color indexed="64"/>
      </top>
      <bottom style="dotted">
        <color indexed="64"/>
      </bottom>
      <diagonal/>
    </border>
    <border>
      <left/>
      <right/>
      <top/>
      <bottom style="thin">
        <color indexed="64"/>
      </bottom>
      <diagonal/>
    </border>
    <border>
      <left style="thin">
        <color indexed="23"/>
      </left>
      <right style="thin">
        <color indexed="23"/>
      </right>
      <top style="thin">
        <color indexed="23"/>
      </top>
      <bottom style="thin">
        <color indexed="23"/>
      </bottom>
      <diagonal/>
    </border>
    <border>
      <left/>
      <right/>
      <top/>
      <bottom style="hair">
        <color indexed="64"/>
      </bottom>
      <diagonal/>
    </border>
    <border>
      <left style="thin">
        <color indexed="64"/>
      </left>
      <right style="thin">
        <color indexed="64"/>
      </right>
      <top style="hair">
        <color indexed="64"/>
      </top>
      <bottom style="hair">
        <color indexed="64"/>
      </bottom>
      <diagonal/>
    </border>
    <border>
      <left style="double">
        <color indexed="63"/>
      </left>
      <right style="double">
        <color indexed="63"/>
      </right>
      <top style="double">
        <color indexed="63"/>
      </top>
      <bottom style="double">
        <color indexed="63"/>
      </bottom>
      <diagonal/>
    </border>
    <border>
      <left style="thin">
        <color indexed="64"/>
      </left>
      <right style="thin">
        <color indexed="64"/>
      </right>
      <top/>
      <bottom style="thin">
        <color indexed="64"/>
      </bottom>
      <diagonal/>
    </border>
    <border>
      <left style="thin">
        <color indexed="64"/>
      </left>
      <right/>
      <top/>
      <bottom/>
      <diagonal/>
    </border>
    <border>
      <left style="double">
        <color indexed="64"/>
      </left>
      <right style="double">
        <color indexed="64"/>
      </right>
      <top style="thin">
        <color indexed="64"/>
      </top>
      <bottom style="double">
        <color indexed="64"/>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double">
        <color indexed="52"/>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thin">
        <color indexed="64"/>
      </bottom>
      <diagonal/>
    </border>
    <border>
      <left/>
      <right/>
      <top style="thin">
        <color indexed="62"/>
      </top>
      <bottom style="double">
        <color indexed="62"/>
      </bottom>
      <diagonal/>
    </border>
    <border>
      <left/>
      <right/>
      <top style="double">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auto="1"/>
      </left>
      <right style="thin">
        <color auto="1"/>
      </right>
      <top style="thin">
        <color auto="1"/>
      </top>
      <bottom style="thin">
        <color auto="1"/>
      </bottom>
      <diagonal/>
    </border>
    <border>
      <left style="double">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s>
  <cellStyleXfs count="433">
    <xf numFmtId="0" fontId="0" fillId="0" borderId="0"/>
    <xf numFmtId="0" fontId="45" fillId="0" borderId="0" applyNumberFormat="0" applyFill="0" applyBorder="0" applyAlignment="0" applyProtection="0"/>
    <xf numFmtId="173" fontId="46" fillId="0" borderId="1">
      <alignment horizontal="center"/>
      <protection hidden="1"/>
    </xf>
    <xf numFmtId="165" fontId="5" fillId="0" borderId="0" applyFont="0" applyFill="0" applyBorder="0" applyAlignment="0" applyProtection="0"/>
    <xf numFmtId="0" fontId="47" fillId="0" borderId="0" applyFont="0" applyFill="0" applyBorder="0" applyAlignment="0" applyProtection="0"/>
    <xf numFmtId="166" fontId="5" fillId="0" borderId="0" applyFont="0" applyFill="0" applyBorder="0" applyAlignment="0" applyProtection="0"/>
    <xf numFmtId="209" fontId="45" fillId="0" borderId="0" applyFont="0" applyFill="0" applyBorder="0" applyAlignment="0" applyProtection="0"/>
    <xf numFmtId="210" fontId="45" fillId="0" borderId="0" applyFont="0" applyFill="0" applyBorder="0" applyAlignment="0" applyProtection="0"/>
    <xf numFmtId="40" fontId="6" fillId="0" borderId="0" applyFont="0" applyFill="0" applyBorder="0" applyAlignment="0" applyProtection="0"/>
    <xf numFmtId="38" fontId="6" fillId="0" borderId="0" applyFont="0" applyFill="0" applyBorder="0" applyAlignment="0" applyProtection="0"/>
    <xf numFmtId="171" fontId="48" fillId="0" borderId="0" applyFont="0" applyFill="0" applyBorder="0" applyAlignment="0" applyProtection="0"/>
    <xf numFmtId="172" fontId="48" fillId="0" borderId="0" applyFont="0" applyFill="0" applyBorder="0" applyAlignment="0" applyProtection="0"/>
    <xf numFmtId="6" fontId="49" fillId="0" borderId="0" applyFont="0" applyFill="0" applyBorder="0" applyAlignment="0" applyProtection="0"/>
    <xf numFmtId="0" fontId="29" fillId="0" borderId="0">
      <alignment vertical="center"/>
    </xf>
    <xf numFmtId="0" fontId="5" fillId="0" borderId="0"/>
    <xf numFmtId="0" fontId="5" fillId="0" borderId="0"/>
    <xf numFmtId="0" fontId="50" fillId="2" borderId="0"/>
    <xf numFmtId="9" fontId="51" fillId="0" borderId="0" applyFont="0" applyFill="0" applyBorder="0" applyAlignment="0" applyProtection="0"/>
    <xf numFmtId="0" fontId="52" fillId="2" borderId="0"/>
    <xf numFmtId="0" fontId="7" fillId="3" borderId="0" applyNumberFormat="0" applyBorder="0" applyAlignment="0" applyProtection="0"/>
    <xf numFmtId="0" fontId="7" fillId="4" borderId="0" applyNumberFormat="0" applyBorder="0" applyAlignment="0" applyProtection="0"/>
    <xf numFmtId="0" fontId="7" fillId="5" borderId="0" applyNumberFormat="0" applyBorder="0" applyAlignment="0" applyProtection="0"/>
    <xf numFmtId="0" fontId="7" fillId="6" borderId="0" applyNumberFormat="0" applyBorder="0" applyAlignment="0" applyProtection="0"/>
    <xf numFmtId="0" fontId="7" fillId="7" borderId="0" applyNumberFormat="0" applyBorder="0" applyAlignment="0" applyProtection="0"/>
    <xf numFmtId="0" fontId="7" fillId="8" borderId="0" applyNumberFormat="0" applyBorder="0" applyAlignment="0" applyProtection="0"/>
    <xf numFmtId="0" fontId="101" fillId="3" borderId="0" applyNumberFormat="0" applyBorder="0" applyAlignment="0" applyProtection="0"/>
    <xf numFmtId="0" fontId="101" fillId="4" borderId="0" applyNumberFormat="0" applyBorder="0" applyAlignment="0" applyProtection="0"/>
    <xf numFmtId="0" fontId="101" fillId="5" borderId="0" applyNumberFormat="0" applyBorder="0" applyAlignment="0" applyProtection="0"/>
    <xf numFmtId="0" fontId="101" fillId="6" borderId="0" applyNumberFormat="0" applyBorder="0" applyAlignment="0" applyProtection="0"/>
    <xf numFmtId="0" fontId="101" fillId="7" borderId="0" applyNumberFormat="0" applyBorder="0" applyAlignment="0" applyProtection="0"/>
    <xf numFmtId="0" fontId="101" fillId="8" borderId="0" applyNumberFormat="0" applyBorder="0" applyAlignment="0" applyProtection="0"/>
    <xf numFmtId="0" fontId="53" fillId="2" borderId="0"/>
    <xf numFmtId="0" fontId="54" fillId="0" borderId="0">
      <alignment wrapText="1"/>
    </xf>
    <xf numFmtId="0" fontId="7" fillId="9" borderId="0" applyNumberFormat="0" applyBorder="0" applyAlignment="0" applyProtection="0"/>
    <xf numFmtId="0" fontId="7" fillId="10" borderId="0" applyNumberFormat="0" applyBorder="0" applyAlignment="0" applyProtection="0"/>
    <xf numFmtId="0" fontId="7" fillId="11" borderId="0" applyNumberFormat="0" applyBorder="0" applyAlignment="0" applyProtection="0"/>
    <xf numFmtId="0" fontId="7" fillId="6" borderId="0" applyNumberFormat="0" applyBorder="0" applyAlignment="0" applyProtection="0"/>
    <xf numFmtId="0" fontId="7" fillId="9" borderId="0" applyNumberFormat="0" applyBorder="0" applyAlignment="0" applyProtection="0"/>
    <xf numFmtId="0" fontId="7" fillId="12" borderId="0" applyNumberFormat="0" applyBorder="0" applyAlignment="0" applyProtection="0"/>
    <xf numFmtId="0" fontId="101" fillId="9" borderId="0" applyNumberFormat="0" applyBorder="0" applyAlignment="0" applyProtection="0"/>
    <xf numFmtId="0" fontId="101" fillId="10" borderId="0" applyNumberFormat="0" applyBorder="0" applyAlignment="0" applyProtection="0"/>
    <xf numFmtId="0" fontId="101" fillId="11" borderId="0" applyNumberFormat="0" applyBorder="0" applyAlignment="0" applyProtection="0"/>
    <xf numFmtId="0" fontId="101" fillId="6" borderId="0" applyNumberFormat="0" applyBorder="0" applyAlignment="0" applyProtection="0"/>
    <xf numFmtId="0" fontId="101" fillId="9" borderId="0" applyNumberFormat="0" applyBorder="0" applyAlignment="0" applyProtection="0"/>
    <xf numFmtId="0" fontId="101" fillId="12" borderId="0" applyNumberFormat="0" applyBorder="0" applyAlignment="0" applyProtection="0"/>
    <xf numFmtId="174" fontId="55" fillId="0" borderId="2" applyNumberFormat="0" applyFont="0" applyBorder="0" applyAlignment="0">
      <alignment horizontal="center" vertical="center"/>
    </xf>
    <xf numFmtId="0" fontId="25" fillId="0" borderId="0"/>
    <xf numFmtId="0" fontId="25" fillId="0" borderId="0"/>
    <xf numFmtId="0" fontId="8" fillId="13" borderId="0" applyNumberFormat="0" applyBorder="0" applyAlignment="0" applyProtection="0"/>
    <xf numFmtId="0" fontId="8" fillId="10" borderId="0" applyNumberFormat="0" applyBorder="0" applyAlignment="0" applyProtection="0"/>
    <xf numFmtId="0" fontId="8" fillId="11" borderId="0" applyNumberFormat="0" applyBorder="0" applyAlignment="0" applyProtection="0"/>
    <xf numFmtId="0" fontId="8" fillId="14" borderId="0" applyNumberFormat="0" applyBorder="0" applyAlignment="0" applyProtection="0"/>
    <xf numFmtId="0" fontId="8" fillId="15" borderId="0" applyNumberFormat="0" applyBorder="0" applyAlignment="0" applyProtection="0"/>
    <xf numFmtId="0" fontId="8" fillId="16" borderId="0" applyNumberFormat="0" applyBorder="0" applyAlignment="0" applyProtection="0"/>
    <xf numFmtId="0" fontId="102" fillId="13" borderId="0" applyNumberFormat="0" applyBorder="0" applyAlignment="0" applyProtection="0"/>
    <xf numFmtId="0" fontId="102" fillId="10" borderId="0" applyNumberFormat="0" applyBorder="0" applyAlignment="0" applyProtection="0"/>
    <xf numFmtId="0" fontId="102" fillId="11" borderId="0" applyNumberFormat="0" applyBorder="0" applyAlignment="0" applyProtection="0"/>
    <xf numFmtId="0" fontId="102" fillId="14" borderId="0" applyNumberFormat="0" applyBorder="0" applyAlignment="0" applyProtection="0"/>
    <xf numFmtId="0" fontId="102" fillId="15" borderId="0" applyNumberFormat="0" applyBorder="0" applyAlignment="0" applyProtection="0"/>
    <xf numFmtId="0" fontId="102" fillId="16" borderId="0" applyNumberFormat="0" applyBorder="0" applyAlignment="0" applyProtection="0"/>
    <xf numFmtId="0" fontId="56" fillId="0" borderId="0"/>
    <xf numFmtId="0" fontId="8" fillId="17" borderId="0" applyNumberFormat="0" applyBorder="0" applyAlignment="0" applyProtection="0"/>
    <xf numFmtId="0" fontId="8" fillId="18" borderId="0" applyNumberFormat="0" applyBorder="0" applyAlignment="0" applyProtection="0"/>
    <xf numFmtId="0" fontId="8" fillId="19" borderId="0" applyNumberFormat="0" applyBorder="0" applyAlignment="0" applyProtection="0"/>
    <xf numFmtId="0" fontId="8" fillId="14" borderId="0" applyNumberFormat="0" applyBorder="0" applyAlignment="0" applyProtection="0"/>
    <xf numFmtId="0" fontId="8" fillId="15" borderId="0" applyNumberFormat="0" applyBorder="0" applyAlignment="0" applyProtection="0"/>
    <xf numFmtId="0" fontId="8" fillId="20" borderId="0" applyNumberFormat="0" applyBorder="0" applyAlignment="0" applyProtection="0"/>
    <xf numFmtId="175" fontId="57" fillId="0" borderId="0" applyFont="0" applyFill="0" applyBorder="0" applyAlignment="0" applyProtection="0"/>
    <xf numFmtId="0" fontId="58" fillId="0" borderId="0" applyFont="0" applyFill="0" applyBorder="0" applyAlignment="0" applyProtection="0"/>
    <xf numFmtId="176" fontId="45" fillId="0" borderId="0" applyFont="0" applyFill="0" applyBorder="0" applyAlignment="0" applyProtection="0"/>
    <xf numFmtId="177" fontId="57" fillId="0" borderId="0" applyFont="0" applyFill="0" applyBorder="0" applyAlignment="0" applyProtection="0"/>
    <xf numFmtId="0" fontId="58" fillId="0" borderId="0" applyFont="0" applyFill="0" applyBorder="0" applyAlignment="0" applyProtection="0"/>
    <xf numFmtId="178" fontId="45" fillId="0" borderId="0" applyFont="0" applyFill="0" applyBorder="0" applyAlignment="0" applyProtection="0"/>
    <xf numFmtId="179" fontId="57" fillId="0" borderId="0" applyFont="0" applyFill="0" applyBorder="0" applyAlignment="0" applyProtection="0"/>
    <xf numFmtId="0" fontId="58" fillId="0" borderId="0" applyFont="0" applyFill="0" applyBorder="0" applyAlignment="0" applyProtection="0"/>
    <xf numFmtId="179" fontId="51" fillId="0" borderId="0" applyFont="0" applyFill="0" applyBorder="0" applyAlignment="0" applyProtection="0"/>
    <xf numFmtId="180" fontId="57" fillId="0" borderId="0" applyFont="0" applyFill="0" applyBorder="0" applyAlignment="0" applyProtection="0"/>
    <xf numFmtId="0" fontId="58" fillId="0" borderId="0" applyFont="0" applyFill="0" applyBorder="0" applyAlignment="0" applyProtection="0"/>
    <xf numFmtId="180" fontId="51" fillId="0" borderId="0" applyFont="0" applyFill="0" applyBorder="0" applyAlignment="0" applyProtection="0"/>
    <xf numFmtId="0" fontId="9" fillId="4" borderId="0" applyNumberFormat="0" applyBorder="0" applyAlignment="0" applyProtection="0"/>
    <xf numFmtId="0" fontId="92" fillId="0" borderId="0"/>
    <xf numFmtId="0" fontId="45" fillId="0" borderId="0"/>
    <xf numFmtId="0" fontId="5" fillId="0" borderId="0"/>
    <xf numFmtId="0" fontId="7" fillId="0" borderId="0"/>
    <xf numFmtId="0" fontId="45" fillId="0" borderId="0"/>
    <xf numFmtId="0" fontId="58" fillId="0" borderId="0"/>
    <xf numFmtId="0" fontId="59" fillId="0" borderId="0"/>
    <xf numFmtId="0" fontId="58" fillId="0" borderId="0"/>
    <xf numFmtId="0" fontId="60" fillId="0" borderId="0"/>
    <xf numFmtId="181" fontId="45" fillId="0" borderId="0" applyFill="0" applyBorder="0" applyAlignment="0"/>
    <xf numFmtId="0" fontId="10" fillId="21" borderId="3" applyNumberFormat="0" applyAlignment="0" applyProtection="0"/>
    <xf numFmtId="0" fontId="61" fillId="0" borderId="0"/>
    <xf numFmtId="182" fontId="62" fillId="0" borderId="4" applyBorder="0"/>
    <xf numFmtId="182" fontId="63" fillId="0" borderId="5">
      <protection locked="0"/>
    </xf>
    <xf numFmtId="183" fontId="64" fillId="0" borderId="5"/>
    <xf numFmtId="0" fontId="11" fillId="22" borderId="6" applyNumberFormat="0" applyAlignment="0" applyProtection="0"/>
    <xf numFmtId="4" fontId="65" fillId="0" borderId="0" applyAlignment="0"/>
    <xf numFmtId="1" fontId="103" fillId="0" borderId="7" applyBorder="0"/>
    <xf numFmtId="41" fontId="104" fillId="0" borderId="0" applyFont="0" applyFill="0" applyBorder="0" applyAlignment="0" applyProtection="0"/>
    <xf numFmtId="41" fontId="5" fillId="0" borderId="0" applyFont="0" applyFill="0" applyBorder="0" applyAlignment="0" applyProtection="0"/>
    <xf numFmtId="41" fontId="45" fillId="0" borderId="0" applyFont="0" applyFill="0" applyBorder="0" applyAlignment="0" applyProtection="0"/>
    <xf numFmtId="41" fontId="104"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7" fillId="0" borderId="0" applyFont="0" applyFill="0" applyBorder="0" applyAlignment="0" applyProtection="0"/>
    <xf numFmtId="43" fontId="105" fillId="0" borderId="0" applyFont="0" applyFill="0" applyBorder="0" applyAlignment="0" applyProtection="0"/>
    <xf numFmtId="164" fontId="105" fillId="0" borderId="0" applyFont="0" applyFill="0" applyBorder="0" applyAlignment="0" applyProtection="0"/>
    <xf numFmtId="211" fontId="5" fillId="0" borderId="0" applyFont="0" applyFill="0" applyBorder="0" applyAlignment="0" applyProtection="0"/>
    <xf numFmtId="211" fontId="5" fillId="0" borderId="0" applyFont="0" applyFill="0" applyBorder="0" applyAlignment="0" applyProtection="0"/>
    <xf numFmtId="212" fontId="5" fillId="0" borderId="0" applyFont="0" applyFill="0" applyBorder="0" applyAlignment="0" applyProtection="0"/>
    <xf numFmtId="43" fontId="101" fillId="0" borderId="0" applyFont="0" applyFill="0" applyBorder="0" applyAlignment="0" applyProtection="0"/>
    <xf numFmtId="43" fontId="125"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45" fillId="0" borderId="0" applyFont="0" applyFill="0" applyBorder="0" applyAlignment="0" applyProtection="0"/>
    <xf numFmtId="43" fontId="5" fillId="0" borderId="0" applyFont="0" applyFill="0" applyBorder="0" applyAlignment="0" applyProtection="0"/>
    <xf numFmtId="43" fontId="42" fillId="0" borderId="0" applyFont="0" applyFill="0" applyBorder="0" applyAlignment="0" applyProtection="0"/>
    <xf numFmtId="164" fontId="5" fillId="0" borderId="0" applyFont="0" applyFill="0" applyBorder="0" applyAlignment="0" applyProtection="0"/>
    <xf numFmtId="43" fontId="5" fillId="0" borderId="0" applyFont="0" applyFill="0" applyBorder="0" applyAlignment="0" applyProtection="0"/>
    <xf numFmtId="43" fontId="45" fillId="0" borderId="0" applyFont="0" applyFill="0" applyBorder="0" applyAlignment="0" applyProtection="0"/>
    <xf numFmtId="43" fontId="5" fillId="0" borderId="0" applyFont="0" applyFill="0" applyBorder="0" applyAlignment="0" applyProtection="0"/>
    <xf numFmtId="43" fontId="92" fillId="0" borderId="0" applyFont="0" applyFill="0" applyBorder="0" applyAlignment="0" applyProtection="0"/>
    <xf numFmtId="164" fontId="100" fillId="0" borderId="0" applyFont="0" applyFill="0" applyBorder="0" applyAlignment="0" applyProtection="0"/>
    <xf numFmtId="43" fontId="45" fillId="0" borderId="0" applyFont="0" applyFill="0" applyBorder="0" applyAlignment="0" applyProtection="0"/>
    <xf numFmtId="43" fontId="5" fillId="0" borderId="0" applyFont="0" applyFill="0" applyBorder="0" applyAlignment="0" applyProtection="0"/>
    <xf numFmtId="164" fontId="93" fillId="0" borderId="0" applyFont="0" applyFill="0" applyBorder="0" applyAlignment="0" applyProtection="0"/>
    <xf numFmtId="164" fontId="93" fillId="0" borderId="0" applyFont="0" applyFill="0" applyBorder="0" applyAlignment="0" applyProtection="0"/>
    <xf numFmtId="43" fontId="5" fillId="0" borderId="0" applyFont="0" applyFill="0" applyBorder="0" applyAlignment="0" applyProtection="0"/>
    <xf numFmtId="43" fontId="106" fillId="0" borderId="0" applyFont="0" applyFill="0" applyBorder="0" applyAlignment="0" applyProtection="0"/>
    <xf numFmtId="211" fontId="5" fillId="0" borderId="0" applyFont="0" applyFill="0" applyBorder="0" applyAlignment="0" applyProtection="0"/>
    <xf numFmtId="43" fontId="7"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213" fontId="99" fillId="0" borderId="0"/>
    <xf numFmtId="3" fontId="5" fillId="0" borderId="0" applyFont="0" applyFill="0" applyBorder="0" applyAlignment="0" applyProtection="0"/>
    <xf numFmtId="184" fontId="66" fillId="0" borderId="0">
      <protection locked="0"/>
    </xf>
    <xf numFmtId="185" fontId="66" fillId="0" borderId="0">
      <protection locked="0"/>
    </xf>
    <xf numFmtId="186" fontId="67" fillId="0" borderId="8">
      <protection locked="0"/>
    </xf>
    <xf numFmtId="187" fontId="66" fillId="0" borderId="0">
      <protection locked="0"/>
    </xf>
    <xf numFmtId="188" fontId="66" fillId="0" borderId="0">
      <protection locked="0"/>
    </xf>
    <xf numFmtId="187" fontId="66" fillId="0" borderId="0" applyNumberFormat="0">
      <protection locked="0"/>
    </xf>
    <xf numFmtId="187" fontId="66" fillId="0" borderId="0">
      <protection locked="0"/>
    </xf>
    <xf numFmtId="182" fontId="68" fillId="0" borderId="1"/>
    <xf numFmtId="189" fontId="68" fillId="0" borderId="1"/>
    <xf numFmtId="2" fontId="43" fillId="0" borderId="9" applyFill="0" applyProtection="0">
      <alignment horizontal="center" vertical="center" wrapText="1"/>
    </xf>
    <xf numFmtId="167" fontId="5" fillId="0" borderId="0" applyFont="0" applyFill="0" applyBorder="0" applyAlignment="0" applyProtection="0"/>
    <xf numFmtId="214" fontId="107" fillId="0" borderId="0" applyFont="0" applyFill="0" applyBorder="0" applyAlignment="0" applyProtection="0"/>
    <xf numFmtId="215" fontId="104" fillId="0" borderId="0"/>
    <xf numFmtId="182" fontId="46" fillId="0" borderId="1">
      <alignment horizontal="center"/>
      <protection hidden="1"/>
    </xf>
    <xf numFmtId="190" fontId="69" fillId="0" borderId="1">
      <alignment horizontal="center"/>
      <protection hidden="1"/>
    </xf>
    <xf numFmtId="2" fontId="46" fillId="0" borderId="1">
      <alignment horizontal="center"/>
      <protection hidden="1"/>
    </xf>
    <xf numFmtId="0" fontId="5" fillId="0" borderId="0" applyFont="0" applyFill="0" applyBorder="0" applyAlignment="0" applyProtection="0"/>
    <xf numFmtId="164" fontId="92" fillId="0" borderId="0" applyFont="0" applyFill="0" applyBorder="0" applyAlignment="0" applyProtection="0"/>
    <xf numFmtId="164" fontId="92" fillId="0" borderId="0" applyFont="0" applyFill="0" applyBorder="0" applyAlignment="0" applyProtection="0"/>
    <xf numFmtId="0" fontId="108" fillId="21" borderId="10" applyNumberFormat="0" applyAlignment="0" applyProtection="0"/>
    <xf numFmtId="0" fontId="109" fillId="8" borderId="3" applyNumberFormat="0" applyAlignment="0" applyProtection="0"/>
    <xf numFmtId="0" fontId="110" fillId="0" borderId="11" applyNumberFormat="0" applyFill="0" applyAlignment="0" applyProtection="0"/>
    <xf numFmtId="0" fontId="111" fillId="0" borderId="12" applyNumberFormat="0" applyFill="0" applyAlignment="0" applyProtection="0"/>
    <xf numFmtId="0" fontId="112" fillId="0" borderId="13" applyNumberFormat="0" applyFill="0" applyAlignment="0" applyProtection="0"/>
    <xf numFmtId="0" fontId="112" fillId="0" borderId="0" applyNumberFormat="0" applyFill="0" applyBorder="0" applyAlignment="0" applyProtection="0"/>
    <xf numFmtId="191" fontId="5" fillId="0" borderId="0" applyFont="0" applyFill="0" applyBorder="0" applyAlignment="0" applyProtection="0"/>
    <xf numFmtId="192" fontId="5" fillId="0" borderId="0" applyFont="0" applyFill="0" applyBorder="0" applyAlignment="0" applyProtection="0"/>
    <xf numFmtId="216" fontId="104" fillId="0" borderId="0"/>
    <xf numFmtId="3" fontId="45" fillId="0" borderId="0" applyFont="0" applyBorder="0" applyAlignment="0"/>
    <xf numFmtId="0" fontId="12" fillId="0" borderId="0" applyNumberFormat="0" applyFill="0" applyBorder="0" applyAlignment="0" applyProtection="0"/>
    <xf numFmtId="3" fontId="45" fillId="0" borderId="0" applyFont="0" applyBorder="0" applyAlignment="0"/>
    <xf numFmtId="2" fontId="5" fillId="0" borderId="0" applyFont="0" applyFill="0" applyBorder="0" applyAlignment="0" applyProtection="0"/>
    <xf numFmtId="0" fontId="34" fillId="23" borderId="14" applyNumberFormat="0" applyFont="0" applyAlignment="0" applyProtection="0"/>
    <xf numFmtId="0" fontId="13" fillId="5" borderId="0" applyNumberFormat="0" applyBorder="0" applyAlignment="0" applyProtection="0"/>
    <xf numFmtId="38" fontId="28" fillId="24" borderId="0" applyNumberFormat="0" applyBorder="0" applyAlignment="0" applyProtection="0"/>
    <xf numFmtId="38" fontId="28" fillId="2" borderId="0" applyNumberFormat="0" applyBorder="0" applyAlignment="0" applyProtection="0"/>
    <xf numFmtId="0" fontId="113" fillId="0" borderId="0" applyNumberFormat="0" applyFont="0" applyBorder="0" applyAlignment="0">
      <alignment horizontal="left" vertical="center"/>
    </xf>
    <xf numFmtId="0" fontId="70" fillId="0" borderId="0">
      <alignment vertical="justify"/>
    </xf>
    <xf numFmtId="0" fontId="71" fillId="0" borderId="0">
      <alignment horizontal="left"/>
    </xf>
    <xf numFmtId="0" fontId="14" fillId="0" borderId="15" applyNumberFormat="0" applyAlignment="0" applyProtection="0">
      <alignment horizontal="left" vertical="center"/>
    </xf>
    <xf numFmtId="0" fontId="14" fillId="0" borderId="16">
      <alignment horizontal="left" vertical="center"/>
    </xf>
    <xf numFmtId="0" fontId="15" fillId="0" borderId="0" applyNumberFormat="0" applyFill="0" applyBorder="0" applyAlignment="0" applyProtection="0"/>
    <xf numFmtId="0" fontId="14" fillId="0" borderId="0" applyNumberFormat="0" applyFill="0" applyBorder="0" applyAlignment="0" applyProtection="0"/>
    <xf numFmtId="0" fontId="16" fillId="0" borderId="13" applyNumberFormat="0" applyFill="0" applyAlignment="0" applyProtection="0"/>
    <xf numFmtId="0" fontId="16" fillId="0" borderId="0" applyNumberFormat="0" applyFill="0" applyBorder="0" applyAlignment="0" applyProtection="0"/>
    <xf numFmtId="193" fontId="70" fillId="0" borderId="0">
      <protection locked="0"/>
    </xf>
    <xf numFmtId="0" fontId="114" fillId="0" borderId="0" applyProtection="0"/>
    <xf numFmtId="193" fontId="70" fillId="0" borderId="0">
      <protection locked="0"/>
    </xf>
    <xf numFmtId="0" fontId="115" fillId="0" borderId="0" applyProtection="0"/>
    <xf numFmtId="0" fontId="17" fillId="0" borderId="0" applyNumberFormat="0" applyFill="0" applyBorder="0" applyAlignment="0" applyProtection="0">
      <alignment vertical="top"/>
      <protection locked="0"/>
    </xf>
    <xf numFmtId="0" fontId="18" fillId="8" borderId="3" applyNumberFormat="0" applyAlignment="0" applyProtection="0"/>
    <xf numFmtId="10" fontId="28" fillId="24" borderId="17" applyNumberFormat="0" applyBorder="0" applyAlignment="0" applyProtection="0"/>
    <xf numFmtId="10" fontId="28" fillId="25" borderId="17" applyNumberFormat="0" applyBorder="0" applyAlignment="0" applyProtection="0"/>
    <xf numFmtId="0" fontId="72" fillId="0" borderId="0"/>
    <xf numFmtId="0" fontId="41" fillId="0" borderId="0"/>
    <xf numFmtId="0" fontId="19" fillId="0" borderId="18" applyNumberFormat="0" applyFill="0" applyAlignment="0" applyProtection="0"/>
    <xf numFmtId="182" fontId="28" fillId="0" borderId="4" applyFont="0"/>
    <xf numFmtId="3" fontId="5" fillId="0" borderId="19"/>
    <xf numFmtId="38" fontId="72" fillId="0" borderId="0" applyFont="0" applyFill="0" applyBorder="0" applyAlignment="0" applyProtection="0"/>
    <xf numFmtId="40" fontId="72" fillId="0" borderId="0" applyFont="0" applyFill="0" applyBorder="0" applyAlignment="0" applyProtection="0"/>
    <xf numFmtId="0" fontId="73" fillId="0" borderId="20"/>
    <xf numFmtId="194" fontId="74" fillId="0" borderId="21"/>
    <xf numFmtId="195" fontId="72" fillId="0" borderId="0" applyFont="0" applyFill="0" applyBorder="0" applyAlignment="0" applyProtection="0"/>
    <xf numFmtId="196" fontId="72" fillId="0" borderId="0" applyFont="0" applyFill="0" applyBorder="0" applyAlignment="0" applyProtection="0"/>
    <xf numFmtId="217" fontId="104" fillId="0" borderId="0" applyFont="0" applyFill="0" applyBorder="0" applyAlignment="0" applyProtection="0"/>
    <xf numFmtId="218" fontId="104" fillId="0" borderId="0" applyFont="0" applyFill="0" applyBorder="0" applyAlignment="0" applyProtection="0"/>
    <xf numFmtId="3" fontId="116" fillId="0" borderId="0">
      <alignment horizontal="right" vertical="top"/>
    </xf>
    <xf numFmtId="0" fontId="75" fillId="0" borderId="0" applyNumberFormat="0" applyFont="0" applyFill="0" applyAlignment="0"/>
    <xf numFmtId="0" fontId="68" fillId="0" borderId="0">
      <alignment horizontal="justify" vertical="top"/>
    </xf>
    <xf numFmtId="0" fontId="20" fillId="26" borderId="0" applyNumberFormat="0" applyBorder="0" applyAlignment="0" applyProtection="0"/>
    <xf numFmtId="0" fontId="99" fillId="0" borderId="0"/>
    <xf numFmtId="0" fontId="102" fillId="17" borderId="0" applyNumberFormat="0" applyBorder="0" applyAlignment="0" applyProtection="0"/>
    <xf numFmtId="0" fontId="102" fillId="18" borderId="0" applyNumberFormat="0" applyBorder="0" applyAlignment="0" applyProtection="0"/>
    <xf numFmtId="0" fontId="102" fillId="19" borderId="0" applyNumberFormat="0" applyBorder="0" applyAlignment="0" applyProtection="0"/>
    <xf numFmtId="0" fontId="102" fillId="14" borderId="0" applyNumberFormat="0" applyBorder="0" applyAlignment="0" applyProtection="0"/>
    <xf numFmtId="0" fontId="102" fillId="15" borderId="0" applyNumberFormat="0" applyBorder="0" applyAlignment="0" applyProtection="0"/>
    <xf numFmtId="0" fontId="102" fillId="20" borderId="0" applyNumberFormat="0" applyBorder="0" applyAlignment="0" applyProtection="0"/>
    <xf numFmtId="0" fontId="45" fillId="0" borderId="0">
      <alignment horizontal="left"/>
    </xf>
    <xf numFmtId="37" fontId="117" fillId="0" borderId="0"/>
    <xf numFmtId="0" fontId="118" fillId="0" borderId="17" applyNumberFormat="0" applyFont="0" applyFill="0" applyBorder="0" applyAlignment="0">
      <alignment horizontal="center"/>
    </xf>
    <xf numFmtId="197" fontId="25" fillId="0" borderId="0"/>
    <xf numFmtId="197" fontId="25" fillId="0" borderId="0"/>
    <xf numFmtId="0" fontId="125" fillId="0" borderId="0"/>
    <xf numFmtId="0" fontId="126" fillId="0" borderId="0"/>
    <xf numFmtId="0" fontId="125" fillId="0" borderId="0"/>
    <xf numFmtId="0" fontId="45" fillId="0" borderId="0"/>
    <xf numFmtId="0" fontId="125" fillId="0" borderId="0"/>
    <xf numFmtId="0" fontId="92" fillId="0" borderId="0"/>
    <xf numFmtId="0" fontId="125" fillId="0" borderId="0"/>
    <xf numFmtId="0" fontId="125" fillId="0" borderId="0"/>
    <xf numFmtId="0" fontId="125" fillId="0" borderId="0"/>
    <xf numFmtId="0" fontId="125" fillId="0" borderId="0"/>
    <xf numFmtId="0" fontId="125" fillId="0" borderId="0"/>
    <xf numFmtId="0" fontId="101" fillId="0" borderId="0"/>
    <xf numFmtId="0" fontId="5" fillId="0" borderId="0"/>
    <xf numFmtId="0" fontId="5" fillId="0" borderId="0"/>
    <xf numFmtId="0" fontId="104" fillId="0" borderId="0"/>
    <xf numFmtId="0" fontId="5" fillId="0" borderId="0"/>
    <xf numFmtId="0" fontId="127" fillId="0" borderId="0"/>
    <xf numFmtId="0" fontId="70" fillId="0" borderId="0"/>
    <xf numFmtId="0" fontId="5" fillId="0" borderId="0"/>
    <xf numFmtId="0" fontId="70" fillId="0" borderId="0"/>
    <xf numFmtId="0" fontId="5" fillId="0" borderId="0"/>
    <xf numFmtId="0" fontId="104" fillId="0" borderId="0"/>
    <xf numFmtId="0" fontId="5" fillId="0" borderId="0"/>
    <xf numFmtId="0" fontId="5" fillId="0" borderId="0"/>
    <xf numFmtId="0" fontId="5" fillId="0" borderId="0"/>
    <xf numFmtId="0" fontId="5" fillId="0" borderId="0"/>
    <xf numFmtId="0" fontId="125" fillId="0" borderId="0"/>
    <xf numFmtId="0" fontId="92" fillId="0" borderId="0"/>
    <xf numFmtId="0" fontId="92" fillId="0" borderId="0"/>
    <xf numFmtId="0" fontId="5" fillId="0" borderId="0"/>
    <xf numFmtId="0" fontId="5" fillId="0" borderId="0"/>
    <xf numFmtId="0" fontId="41" fillId="0" borderId="0"/>
    <xf numFmtId="0" fontId="125" fillId="0" borderId="0"/>
    <xf numFmtId="0" fontId="45" fillId="0" borderId="0"/>
    <xf numFmtId="0" fontId="5" fillId="0" borderId="0"/>
    <xf numFmtId="0" fontId="92" fillId="0" borderId="0"/>
    <xf numFmtId="0" fontId="92" fillId="0" borderId="0"/>
    <xf numFmtId="0" fontId="92" fillId="0" borderId="0"/>
    <xf numFmtId="0" fontId="92" fillId="0" borderId="0"/>
    <xf numFmtId="0" fontId="92" fillId="0" borderId="0"/>
    <xf numFmtId="0" fontId="92" fillId="0" borderId="0"/>
    <xf numFmtId="0" fontId="101" fillId="0" borderId="0"/>
    <xf numFmtId="0" fontId="101" fillId="0" borderId="0"/>
    <xf numFmtId="0" fontId="128" fillId="0" borderId="0"/>
    <xf numFmtId="0" fontId="5" fillId="0" borderId="0"/>
    <xf numFmtId="0" fontId="101" fillId="0" borderId="0"/>
    <xf numFmtId="0" fontId="92" fillId="0" borderId="0"/>
    <xf numFmtId="0" fontId="92" fillId="0" borderId="0"/>
    <xf numFmtId="0" fontId="92" fillId="0" borderId="0"/>
    <xf numFmtId="0" fontId="92" fillId="0" borderId="0"/>
    <xf numFmtId="0" fontId="92" fillId="0" borderId="0"/>
    <xf numFmtId="0" fontId="5" fillId="0" borderId="0"/>
    <xf numFmtId="0" fontId="125" fillId="0" borderId="0"/>
    <xf numFmtId="0" fontId="125" fillId="0" borderId="0"/>
    <xf numFmtId="0" fontId="101" fillId="0" borderId="0"/>
    <xf numFmtId="0" fontId="5" fillId="0" borderId="0"/>
    <xf numFmtId="0" fontId="5" fillId="0" borderId="0"/>
    <xf numFmtId="0" fontId="92" fillId="0" borderId="0"/>
    <xf numFmtId="0" fontId="92" fillId="0" borderId="0"/>
    <xf numFmtId="0" fontId="92" fillId="0" borderId="0"/>
    <xf numFmtId="0" fontId="92" fillId="0" borderId="0"/>
    <xf numFmtId="0" fontId="119" fillId="0" borderId="0"/>
    <xf numFmtId="0" fontId="119" fillId="0" borderId="0"/>
    <xf numFmtId="0" fontId="119" fillId="0" borderId="0"/>
    <xf numFmtId="0" fontId="119" fillId="0" borderId="0"/>
    <xf numFmtId="0" fontId="119" fillId="0" borderId="0"/>
    <xf numFmtId="0" fontId="5" fillId="0" borderId="0"/>
    <xf numFmtId="0" fontId="100" fillId="0" borderId="0"/>
    <xf numFmtId="0" fontId="5" fillId="0" borderId="0"/>
    <xf numFmtId="0" fontId="92" fillId="0" borderId="0"/>
    <xf numFmtId="0" fontId="5" fillId="0" borderId="0"/>
    <xf numFmtId="0" fontId="5" fillId="0" borderId="0"/>
    <xf numFmtId="0" fontId="119" fillId="0" borderId="0"/>
    <xf numFmtId="0" fontId="119" fillId="0" borderId="0"/>
    <xf numFmtId="0" fontId="119" fillId="0" borderId="0"/>
    <xf numFmtId="0" fontId="127" fillId="0" borderId="0"/>
    <xf numFmtId="0" fontId="92" fillId="0" borderId="0"/>
    <xf numFmtId="0" fontId="92" fillId="0" borderId="0"/>
    <xf numFmtId="0" fontId="119" fillId="0" borderId="0"/>
    <xf numFmtId="0" fontId="119" fillId="0" borderId="0"/>
    <xf numFmtId="0" fontId="119" fillId="0" borderId="0"/>
    <xf numFmtId="0" fontId="119" fillId="0" borderId="0"/>
    <xf numFmtId="0" fontId="119" fillId="0" borderId="0"/>
    <xf numFmtId="0" fontId="129" fillId="0" borderId="0"/>
    <xf numFmtId="0" fontId="5" fillId="0" borderId="0"/>
    <xf numFmtId="0" fontId="70" fillId="0" borderId="0"/>
    <xf numFmtId="0" fontId="92" fillId="0" borderId="0"/>
    <xf numFmtId="0" fontId="119" fillId="0" borderId="0"/>
    <xf numFmtId="0" fontId="119" fillId="0" borderId="0"/>
    <xf numFmtId="0" fontId="119" fillId="0" borderId="0"/>
    <xf numFmtId="0" fontId="119" fillId="0" borderId="0"/>
    <xf numFmtId="0" fontId="119" fillId="0" borderId="0"/>
    <xf numFmtId="0" fontId="119" fillId="0" borderId="0"/>
    <xf numFmtId="0" fontId="119" fillId="0" borderId="0"/>
    <xf numFmtId="0" fontId="119" fillId="0" borderId="0"/>
    <xf numFmtId="0" fontId="119" fillId="0" borderId="0"/>
    <xf numFmtId="0" fontId="119" fillId="0" borderId="0"/>
    <xf numFmtId="0" fontId="125" fillId="0" borderId="0"/>
    <xf numFmtId="0" fontId="5" fillId="0" borderId="0"/>
    <xf numFmtId="0" fontId="29" fillId="0" borderId="0"/>
    <xf numFmtId="0" fontId="29" fillId="0" borderId="0"/>
    <xf numFmtId="0" fontId="125" fillId="0" borderId="0"/>
    <xf numFmtId="0" fontId="29" fillId="0" borderId="0"/>
    <xf numFmtId="0" fontId="119" fillId="0" borderId="0"/>
    <xf numFmtId="0" fontId="119" fillId="0" borderId="0"/>
    <xf numFmtId="0" fontId="119" fillId="0" borderId="0"/>
    <xf numFmtId="0" fontId="119" fillId="0" borderId="0"/>
    <xf numFmtId="0" fontId="119" fillId="0" borderId="0"/>
    <xf numFmtId="0" fontId="119" fillId="0" borderId="0"/>
    <xf numFmtId="0" fontId="70" fillId="0" borderId="0"/>
    <xf numFmtId="0" fontId="125" fillId="0" borderId="0"/>
    <xf numFmtId="0" fontId="126" fillId="0" borderId="0"/>
    <xf numFmtId="0" fontId="4" fillId="23" borderId="14" applyNumberFormat="0" applyFont="0" applyAlignment="0" applyProtection="0"/>
    <xf numFmtId="172" fontId="76" fillId="0" borderId="0" applyFont="0" applyFill="0" applyBorder="0" applyAlignment="0" applyProtection="0"/>
    <xf numFmtId="171" fontId="76" fillId="0" borderId="0" applyFont="0" applyFill="0" applyBorder="0" applyAlignment="0" applyProtection="0"/>
    <xf numFmtId="0" fontId="77" fillId="0" borderId="0" applyNumberFormat="0" applyFill="0" applyBorder="0" applyAlignment="0" applyProtection="0"/>
    <xf numFmtId="0" fontId="45" fillId="0" borderId="0" applyNumberFormat="0" applyFill="0" applyBorder="0" applyAlignment="0" applyProtection="0"/>
    <xf numFmtId="0" fontId="5" fillId="0" borderId="0" applyFont="0" applyFill="0" applyBorder="0" applyAlignment="0" applyProtection="0"/>
    <xf numFmtId="0" fontId="34" fillId="0" borderId="0"/>
    <xf numFmtId="0" fontId="21" fillId="21" borderId="10" applyNumberFormat="0" applyAlignment="0" applyProtection="0"/>
    <xf numFmtId="10" fontId="5" fillId="0" borderId="0" applyFont="0" applyFill="0" applyBorder="0" applyAlignment="0" applyProtection="0"/>
    <xf numFmtId="9" fontId="5" fillId="0" borderId="0" applyFont="0" applyFill="0" applyBorder="0" applyAlignment="0" applyProtection="0"/>
    <xf numFmtId="0" fontId="45" fillId="0" borderId="0" applyNumberFormat="0" applyFill="0" applyBorder="0" applyAlignment="0" applyProtection="0"/>
    <xf numFmtId="0" fontId="120" fillId="0" borderId="0" applyNumberFormat="0" applyFill="0" applyBorder="0" applyAlignment="0" applyProtection="0">
      <alignment vertical="top"/>
      <protection locked="0"/>
    </xf>
    <xf numFmtId="0" fontId="72" fillId="0" borderId="0"/>
    <xf numFmtId="0" fontId="78" fillId="0" borderId="0"/>
    <xf numFmtId="0" fontId="73" fillId="0" borderId="0"/>
    <xf numFmtId="198" fontId="77" fillId="0" borderId="22">
      <alignment horizontal="right" vertical="center"/>
    </xf>
    <xf numFmtId="198" fontId="77" fillId="0" borderId="22">
      <alignment horizontal="right" vertical="center"/>
    </xf>
    <xf numFmtId="198" fontId="77" fillId="0" borderId="22">
      <alignment horizontal="right" vertical="center"/>
    </xf>
    <xf numFmtId="198" fontId="77" fillId="0" borderId="22">
      <alignment horizontal="right" vertical="center"/>
    </xf>
    <xf numFmtId="170" fontId="70" fillId="0" borderId="22">
      <alignment horizontal="right" vertical="center"/>
    </xf>
    <xf numFmtId="199" fontId="79" fillId="0" borderId="22">
      <alignment horizontal="right" vertical="center"/>
    </xf>
    <xf numFmtId="199" fontId="79" fillId="0" borderId="22">
      <alignment horizontal="right" vertical="center"/>
    </xf>
    <xf numFmtId="198" fontId="77" fillId="0" borderId="22">
      <alignment horizontal="right" vertical="center"/>
    </xf>
    <xf numFmtId="199" fontId="79" fillId="0" borderId="22">
      <alignment horizontal="right" vertical="center"/>
    </xf>
    <xf numFmtId="199" fontId="79" fillId="0" borderId="22">
      <alignment horizontal="right" vertical="center"/>
    </xf>
    <xf numFmtId="170" fontId="70" fillId="0" borderId="22">
      <alignment horizontal="right" vertical="center"/>
    </xf>
    <xf numFmtId="170" fontId="70" fillId="0" borderId="22">
      <alignment horizontal="right" vertical="center"/>
    </xf>
    <xf numFmtId="199" fontId="79" fillId="0" borderId="22">
      <alignment horizontal="right" vertical="center"/>
    </xf>
    <xf numFmtId="199" fontId="79" fillId="0" borderId="22">
      <alignment horizontal="right" vertical="center"/>
    </xf>
    <xf numFmtId="198" fontId="77" fillId="0" borderId="22">
      <alignment horizontal="right" vertical="center"/>
    </xf>
    <xf numFmtId="198" fontId="77" fillId="0" borderId="22">
      <alignment horizontal="right" vertical="center"/>
    </xf>
    <xf numFmtId="182" fontId="68" fillId="0" borderId="1">
      <protection hidden="1"/>
    </xf>
    <xf numFmtId="200" fontId="77" fillId="0" borderId="22">
      <alignment horizontal="center"/>
    </xf>
    <xf numFmtId="200" fontId="77" fillId="0" borderId="22">
      <alignment horizontal="center"/>
    </xf>
    <xf numFmtId="0" fontId="77"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121" fillId="0" borderId="0" applyNumberFormat="0" applyFill="0" applyBorder="0" applyAlignment="0" applyProtection="0"/>
    <xf numFmtId="0" fontId="22" fillId="0" borderId="0" applyNumberFormat="0" applyFill="0" applyBorder="0" applyAlignment="0" applyProtection="0"/>
    <xf numFmtId="0" fontId="122" fillId="0" borderId="23" applyNumberFormat="0" applyFill="0" applyAlignment="0" applyProtection="0"/>
    <xf numFmtId="0" fontId="5" fillId="0" borderId="24" applyNumberFormat="0" applyFont="0" applyFill="0" applyAlignment="0" applyProtection="0"/>
    <xf numFmtId="0" fontId="123" fillId="26" borderId="0" applyNumberFormat="0" applyBorder="0" applyAlignment="0" applyProtection="0"/>
    <xf numFmtId="0" fontId="124" fillId="0" borderId="0" applyNumberFormat="0" applyFill="0" applyBorder="0" applyAlignment="0" applyProtection="0"/>
    <xf numFmtId="0" fontId="14" fillId="0" borderId="19">
      <alignment horizontal="center"/>
    </xf>
    <xf numFmtId="201" fontId="77" fillId="0" borderId="0"/>
    <xf numFmtId="201" fontId="77" fillId="0" borderId="0"/>
    <xf numFmtId="202" fontId="77" fillId="0" borderId="17"/>
    <xf numFmtId="202" fontId="77" fillId="0" borderId="17"/>
    <xf numFmtId="0" fontId="23" fillId="27" borderId="17">
      <alignment horizontal="left" vertical="center"/>
    </xf>
    <xf numFmtId="0" fontId="23" fillId="28" borderId="17">
      <alignment horizontal="left" vertical="center"/>
    </xf>
    <xf numFmtId="5" fontId="24" fillId="0" borderId="25">
      <alignment horizontal="left" vertical="top"/>
    </xf>
    <xf numFmtId="5" fontId="25" fillId="0" borderId="26">
      <alignment horizontal="left" vertical="top"/>
    </xf>
    <xf numFmtId="0" fontId="26" fillId="0" borderId="26">
      <alignment horizontal="left" vertical="center"/>
    </xf>
    <xf numFmtId="203" fontId="5" fillId="0" borderId="0" applyFont="0" applyFill="0" applyBorder="0" applyAlignment="0" applyProtection="0"/>
    <xf numFmtId="204" fontId="5" fillId="0" borderId="0" applyFont="0" applyFill="0" applyBorder="0" applyAlignment="0" applyProtection="0"/>
    <xf numFmtId="0" fontId="27" fillId="0" borderId="0" applyNumberFormat="0" applyFill="0" applyBorder="0" applyAlignment="0" applyProtection="0"/>
    <xf numFmtId="0" fontId="80" fillId="0" borderId="0" applyNumberFormat="0" applyFill="0" applyBorder="0" applyAlignment="0" applyProtection="0"/>
    <xf numFmtId="0" fontId="81" fillId="0" borderId="0" applyFont="0" applyFill="0" applyBorder="0" applyAlignment="0" applyProtection="0"/>
    <xf numFmtId="0" fontId="81" fillId="0" borderId="0" applyFont="0" applyFill="0" applyBorder="0" applyAlignment="0" applyProtection="0"/>
    <xf numFmtId="0" fontId="29" fillId="0" borderId="0">
      <alignment vertical="center"/>
    </xf>
    <xf numFmtId="40" fontId="82" fillId="0" borderId="0" applyFont="0" applyFill="0" applyBorder="0" applyAlignment="0" applyProtection="0"/>
    <xf numFmtId="38" fontId="82" fillId="0" borderId="0" applyFont="0" applyFill="0" applyBorder="0" applyAlignment="0" applyProtection="0"/>
    <xf numFmtId="0" fontId="82" fillId="0" borderId="0" applyFont="0" applyFill="0" applyBorder="0" applyAlignment="0" applyProtection="0"/>
    <xf numFmtId="0" fontId="82" fillId="0" borderId="0" applyFont="0" applyFill="0" applyBorder="0" applyAlignment="0" applyProtection="0"/>
    <xf numFmtId="9" fontId="83" fillId="0" borderId="0" applyFont="0" applyFill="0" applyBorder="0" applyAlignment="0" applyProtection="0"/>
    <xf numFmtId="0" fontId="84" fillId="0" borderId="0"/>
    <xf numFmtId="0" fontId="85" fillId="0" borderId="0" applyFont="0" applyFill="0" applyBorder="0" applyAlignment="0" applyProtection="0"/>
    <xf numFmtId="0" fontId="85" fillId="0" borderId="0" applyFont="0" applyFill="0" applyBorder="0" applyAlignment="0" applyProtection="0"/>
    <xf numFmtId="205" fontId="85" fillId="0" borderId="0" applyFont="0" applyFill="0" applyBorder="0" applyAlignment="0" applyProtection="0"/>
    <xf numFmtId="206" fontId="85" fillId="0" borderId="0" applyFont="0" applyFill="0" applyBorder="0" applyAlignment="0" applyProtection="0"/>
    <xf numFmtId="0" fontId="86" fillId="0" borderId="0"/>
    <xf numFmtId="0" fontId="75" fillId="0" borderId="0"/>
    <xf numFmtId="171" fontId="44" fillId="0" borderId="0" applyFont="0" applyFill="0" applyBorder="0" applyAlignment="0" applyProtection="0"/>
    <xf numFmtId="172" fontId="44" fillId="0" borderId="0" applyFont="0" applyFill="0" applyBorder="0" applyAlignment="0" applyProtection="0"/>
    <xf numFmtId="207" fontId="44" fillId="0" borderId="0" applyFont="0" applyFill="0" applyBorder="0" applyAlignment="0" applyProtection="0"/>
    <xf numFmtId="6" fontId="49" fillId="0" borderId="0" applyFont="0" applyFill="0" applyBorder="0" applyAlignment="0" applyProtection="0"/>
    <xf numFmtId="208" fontId="44" fillId="0" borderId="0" applyFont="0" applyFill="0" applyBorder="0" applyAlignment="0" applyProtection="0"/>
    <xf numFmtId="0" fontId="3" fillId="0" borderId="0"/>
    <xf numFmtId="0" fontId="4" fillId="0" borderId="0"/>
    <xf numFmtId="0" fontId="3" fillId="0" borderId="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3" fillId="0" borderId="0"/>
    <xf numFmtId="0" fontId="4" fillId="0" borderId="0"/>
    <xf numFmtId="0" fontId="4" fillId="0" borderId="0"/>
    <xf numFmtId="43" fontId="4" fillId="0" borderId="0" applyFont="0" applyFill="0" applyBorder="0" applyAlignment="0" applyProtection="0"/>
    <xf numFmtId="0" fontId="4" fillId="0" borderId="0"/>
    <xf numFmtId="0" fontId="127" fillId="0" borderId="0"/>
    <xf numFmtId="0" fontId="2" fillId="0" borderId="0"/>
    <xf numFmtId="0" fontId="2" fillId="0" borderId="0"/>
    <xf numFmtId="0" fontId="4" fillId="0" borderId="0"/>
    <xf numFmtId="0" fontId="2" fillId="0" borderId="0"/>
    <xf numFmtId="0" fontId="1" fillId="0" borderId="0"/>
    <xf numFmtId="0" fontId="1" fillId="0" borderId="0"/>
    <xf numFmtId="0" fontId="1" fillId="0" borderId="0"/>
    <xf numFmtId="0" fontId="1" fillId="0" borderId="0"/>
    <xf numFmtId="0" fontId="4" fillId="0" borderId="0"/>
    <xf numFmtId="0" fontId="4" fillId="0" borderId="0"/>
    <xf numFmtId="0" fontId="4" fillId="0" borderId="0"/>
    <xf numFmtId="0" fontId="7" fillId="0" borderId="0"/>
    <xf numFmtId="0" fontId="92" fillId="0" borderId="0"/>
  </cellStyleXfs>
  <cellXfs count="253">
    <xf numFmtId="0" fontId="0" fillId="0" borderId="0" xfId="0"/>
    <xf numFmtId="0" fontId="40" fillId="29" borderId="17" xfId="0" applyFont="1" applyFill="1" applyBorder="1" applyAlignment="1">
      <alignment horizontal="center" vertical="center"/>
    </xf>
    <xf numFmtId="3" fontId="40" fillId="29" borderId="17" xfId="0" applyNumberFormat="1" applyFont="1" applyFill="1" applyBorder="1" applyAlignment="1">
      <alignment horizontal="right" vertical="center"/>
    </xf>
    <xf numFmtId="4" fontId="40" fillId="29" borderId="17" xfId="0" applyNumberFormat="1" applyFont="1" applyFill="1" applyBorder="1" applyAlignment="1">
      <alignment horizontal="right" vertical="center" wrapText="1"/>
    </xf>
    <xf numFmtId="4" fontId="87" fillId="29" borderId="17" xfId="0" applyNumberFormat="1" applyFont="1" applyFill="1" applyBorder="1" applyAlignment="1">
      <alignment horizontal="right" vertical="center" wrapText="1"/>
    </xf>
    <xf numFmtId="2" fontId="87" fillId="29" borderId="17" xfId="0" applyNumberFormat="1" applyFont="1" applyFill="1" applyBorder="1" applyAlignment="1">
      <alignment horizontal="center" vertical="center"/>
    </xf>
    <xf numFmtId="4" fontId="95" fillId="29" borderId="17" xfId="0" applyNumberFormat="1" applyFont="1" applyFill="1" applyBorder="1" applyAlignment="1">
      <alignment horizontal="right" vertical="center" wrapText="1"/>
    </xf>
    <xf numFmtId="0" fontId="87" fillId="29" borderId="17" xfId="0" applyFont="1" applyFill="1" applyBorder="1" applyAlignment="1">
      <alignment horizontal="center" vertical="center"/>
    </xf>
    <xf numFmtId="0" fontId="95" fillId="29" borderId="17" xfId="0" applyFont="1" applyFill="1" applyBorder="1" applyAlignment="1">
      <alignment horizontal="center" vertical="center"/>
    </xf>
    <xf numFmtId="3" fontId="95" fillId="29" borderId="17" xfId="0" applyNumberFormat="1" applyFont="1" applyFill="1" applyBorder="1" applyAlignment="1">
      <alignment horizontal="right" vertical="center"/>
    </xf>
    <xf numFmtId="2" fontId="95" fillId="29" borderId="17" xfId="0" applyNumberFormat="1" applyFont="1" applyFill="1" applyBorder="1" applyAlignment="1">
      <alignment horizontal="center" vertical="center"/>
    </xf>
    <xf numFmtId="2" fontId="88" fillId="29" borderId="17" xfId="0" applyNumberFormat="1" applyFont="1" applyFill="1" applyBorder="1" applyAlignment="1">
      <alignment horizontal="center" vertical="center"/>
    </xf>
    <xf numFmtId="0" fontId="30" fillId="29" borderId="0" xfId="0" applyFont="1" applyFill="1" applyAlignment="1">
      <alignment vertical="center"/>
    </xf>
    <xf numFmtId="0" fontId="40" fillId="29" borderId="0" xfId="0" applyFont="1" applyFill="1" applyAlignment="1">
      <alignment vertical="center"/>
    </xf>
    <xf numFmtId="0" fontId="87" fillId="29" borderId="0" xfId="0" applyFont="1" applyFill="1" applyAlignment="1">
      <alignment vertical="center"/>
    </xf>
    <xf numFmtId="0" fontId="95" fillId="29" borderId="0" xfId="0" applyFont="1" applyFill="1" applyAlignment="1">
      <alignment vertical="center"/>
    </xf>
    <xf numFmtId="0" fontId="88" fillId="29" borderId="0" xfId="0" applyFont="1" applyFill="1" applyAlignment="1">
      <alignment vertical="center"/>
    </xf>
    <xf numFmtId="0" fontId="29" fillId="29" borderId="0" xfId="0" applyFont="1" applyFill="1" applyAlignment="1">
      <alignment vertical="center"/>
    </xf>
    <xf numFmtId="2" fontId="30" fillId="29" borderId="17" xfId="0" applyNumberFormat="1" applyFont="1" applyFill="1" applyBorder="1" applyAlignment="1">
      <alignment vertical="center"/>
    </xf>
    <xf numFmtId="2" fontId="30" fillId="29" borderId="17" xfId="0" applyNumberFormat="1" applyFont="1" applyFill="1" applyBorder="1" applyAlignment="1">
      <alignment horizontal="center" vertical="center" wrapText="1"/>
    </xf>
    <xf numFmtId="2" fontId="38" fillId="29" borderId="17" xfId="0" applyNumberFormat="1" applyFont="1" applyFill="1" applyBorder="1" applyAlignment="1">
      <alignment horizontal="center" vertical="center"/>
    </xf>
    <xf numFmtId="2" fontId="38" fillId="29" borderId="17" xfId="0" applyNumberFormat="1" applyFont="1" applyFill="1" applyBorder="1" applyAlignment="1">
      <alignment vertical="center"/>
    </xf>
    <xf numFmtId="2" fontId="38" fillId="29" borderId="17" xfId="0" applyNumberFormat="1" applyFont="1" applyFill="1" applyBorder="1" applyAlignment="1">
      <alignment horizontal="center" vertical="center" wrapText="1"/>
    </xf>
    <xf numFmtId="4" fontId="29" fillId="0" borderId="17" xfId="0" applyNumberFormat="1" applyFont="1" applyBorder="1" applyAlignment="1">
      <alignment horizontal="right" vertical="center" wrapText="1"/>
    </xf>
    <xf numFmtId="2" fontId="38" fillId="29" borderId="17" xfId="0" applyNumberFormat="1" applyFont="1" applyFill="1" applyBorder="1" applyAlignment="1">
      <alignment vertical="center" wrapText="1"/>
    </xf>
    <xf numFmtId="0" fontId="87" fillId="29" borderId="17" xfId="0" applyFont="1" applyFill="1" applyBorder="1" applyAlignment="1">
      <alignment horizontal="center" vertical="center" wrapText="1"/>
    </xf>
    <xf numFmtId="0" fontId="87" fillId="29" borderId="17" xfId="0" applyFont="1" applyFill="1" applyBorder="1" applyAlignment="1">
      <alignment vertical="center"/>
    </xf>
    <xf numFmtId="0" fontId="33" fillId="29" borderId="17" xfId="0" applyFont="1" applyFill="1" applyBorder="1" applyAlignment="1">
      <alignment horizontal="center" vertical="center"/>
    </xf>
    <xf numFmtId="168" fontId="34" fillId="29" borderId="17" xfId="0" applyNumberFormat="1" applyFont="1" applyFill="1" applyBorder="1" applyAlignment="1">
      <alignment horizontal="center" vertical="center"/>
    </xf>
    <xf numFmtId="0" fontId="34" fillId="29" borderId="17" xfId="0" applyFont="1" applyFill="1" applyBorder="1" applyAlignment="1">
      <alignment horizontal="center" vertical="center"/>
    </xf>
    <xf numFmtId="4" fontId="87" fillId="29" borderId="17" xfId="0" applyNumberFormat="1" applyFont="1" applyFill="1" applyBorder="1" applyAlignment="1">
      <alignment vertical="center" wrapText="1"/>
    </xf>
    <xf numFmtId="4" fontId="96" fillId="29" borderId="17" xfId="0" applyNumberFormat="1" applyFont="1" applyFill="1" applyBorder="1" applyAlignment="1">
      <alignment horizontal="right" vertical="center" wrapText="1"/>
    </xf>
    <xf numFmtId="4" fontId="97" fillId="29" borderId="17" xfId="0" applyNumberFormat="1" applyFont="1" applyFill="1" applyBorder="1" applyAlignment="1">
      <alignment horizontal="right" vertical="center" wrapText="1"/>
    </xf>
    <xf numFmtId="0" fontId="94" fillId="29" borderId="0" xfId="0" applyFont="1" applyFill="1" applyAlignment="1">
      <alignment vertical="center"/>
    </xf>
    <xf numFmtId="2" fontId="33" fillId="29" borderId="17" xfId="0" applyNumberFormat="1" applyFont="1" applyFill="1" applyBorder="1" applyAlignment="1">
      <alignment horizontal="left" vertical="center" wrapText="1"/>
    </xf>
    <xf numFmtId="2" fontId="38" fillId="29" borderId="17" xfId="0" applyNumberFormat="1" applyFont="1" applyFill="1" applyBorder="1" applyAlignment="1">
      <alignment horizontal="left" vertical="center" wrapText="1"/>
    </xf>
    <xf numFmtId="2" fontId="33" fillId="29" borderId="17" xfId="0" applyNumberFormat="1" applyFont="1" applyFill="1" applyBorder="1" applyAlignment="1">
      <alignment horizontal="center" vertical="center" wrapText="1"/>
    </xf>
    <xf numFmtId="4" fontId="29" fillId="29" borderId="17" xfId="0" applyNumberFormat="1" applyFont="1" applyFill="1" applyBorder="1" applyAlignment="1">
      <alignment horizontal="right" vertical="center" wrapText="1"/>
    </xf>
    <xf numFmtId="43" fontId="29" fillId="29" borderId="17" xfId="0" applyNumberFormat="1" applyFont="1" applyFill="1" applyBorder="1" applyAlignment="1">
      <alignment vertical="center" wrapText="1"/>
    </xf>
    <xf numFmtId="4" fontId="88" fillId="29" borderId="17" xfId="0" applyNumberFormat="1" applyFont="1" applyFill="1" applyBorder="1" applyAlignment="1">
      <alignment horizontal="right" vertical="center" wrapText="1"/>
    </xf>
    <xf numFmtId="0" fontId="29" fillId="29" borderId="17" xfId="0" applyFont="1" applyFill="1" applyBorder="1" applyAlignment="1">
      <alignment horizontal="left" vertical="center"/>
    </xf>
    <xf numFmtId="1" fontId="29" fillId="29" borderId="17" xfId="0" applyNumberFormat="1" applyFont="1" applyFill="1" applyBorder="1" applyAlignment="1">
      <alignment horizontal="center" vertical="center" wrapText="1"/>
    </xf>
    <xf numFmtId="4" fontId="29" fillId="29" borderId="17" xfId="0" applyNumberFormat="1" applyFont="1" applyFill="1" applyBorder="1" applyAlignment="1">
      <alignment horizontal="right" vertical="center"/>
    </xf>
    <xf numFmtId="0" fontId="29" fillId="29" borderId="17" xfId="0" applyFont="1" applyFill="1" applyBorder="1" applyAlignment="1">
      <alignment horizontal="center" vertical="center"/>
    </xf>
    <xf numFmtId="0" fontId="32" fillId="29" borderId="17" xfId="0" applyFont="1" applyFill="1" applyBorder="1" applyAlignment="1">
      <alignment horizontal="left" vertical="center"/>
    </xf>
    <xf numFmtId="4" fontId="32" fillId="29" borderId="17" xfId="0" applyNumberFormat="1" applyFont="1" applyFill="1" applyBorder="1" applyAlignment="1">
      <alignment horizontal="right" vertical="center"/>
    </xf>
    <xf numFmtId="0" fontId="32" fillId="29" borderId="17" xfId="0" applyFont="1" applyFill="1" applyBorder="1" applyAlignment="1">
      <alignment horizontal="center" vertical="center"/>
    </xf>
    <xf numFmtId="0" fontId="89" fillId="29" borderId="17" xfId="0" applyFont="1" applyFill="1" applyBorder="1" applyAlignment="1">
      <alignment horizontal="center" vertical="center" wrapText="1"/>
    </xf>
    <xf numFmtId="4" fontId="30" fillId="29" borderId="17" xfId="0" applyNumberFormat="1" applyFont="1" applyFill="1" applyBorder="1" applyAlignment="1">
      <alignment horizontal="right" vertical="center"/>
    </xf>
    <xf numFmtId="0" fontId="34" fillId="29" borderId="17" xfId="0" applyFont="1" applyFill="1" applyBorder="1" applyAlignment="1">
      <alignment horizontal="left" vertical="center" wrapText="1"/>
    </xf>
    <xf numFmtId="0" fontId="34" fillId="29" borderId="0" xfId="0" applyFont="1" applyFill="1" applyAlignment="1">
      <alignment vertical="center"/>
    </xf>
    <xf numFmtId="0" fontId="34" fillId="29" borderId="17" xfId="0" applyFont="1" applyFill="1" applyBorder="1" applyAlignment="1">
      <alignment horizontal="left" vertical="center"/>
    </xf>
    <xf numFmtId="2" fontId="34" fillId="29" borderId="17" xfId="0" applyNumberFormat="1" applyFont="1" applyFill="1" applyBorder="1" applyAlignment="1">
      <alignment horizontal="center" vertical="center"/>
    </xf>
    <xf numFmtId="0" fontId="33" fillId="29" borderId="17" xfId="0" applyFont="1" applyFill="1" applyBorder="1" applyAlignment="1">
      <alignment horizontal="left" vertical="center" wrapText="1"/>
    </xf>
    <xf numFmtId="0" fontId="38" fillId="29" borderId="17" xfId="0" applyFont="1" applyFill="1" applyBorder="1" applyAlignment="1">
      <alignment horizontal="left" vertical="center" wrapText="1"/>
    </xf>
    <xf numFmtId="2" fontId="40" fillId="29" borderId="17" xfId="0" applyNumberFormat="1" applyFont="1" applyFill="1" applyBorder="1" applyAlignment="1">
      <alignment horizontal="center" vertical="center"/>
    </xf>
    <xf numFmtId="2" fontId="40" fillId="29" borderId="17" xfId="0" applyNumberFormat="1" applyFont="1" applyFill="1" applyBorder="1" applyAlignment="1">
      <alignment horizontal="center" vertical="center" wrapText="1"/>
    </xf>
    <xf numFmtId="0" fontId="29" fillId="29" borderId="17" xfId="0" applyFont="1" applyFill="1" applyBorder="1" applyAlignment="1">
      <alignment horizontal="center" vertical="center" wrapText="1"/>
    </xf>
    <xf numFmtId="0" fontId="34" fillId="29" borderId="17" xfId="0" applyFont="1" applyFill="1" applyBorder="1" applyAlignment="1">
      <alignment horizontal="center" vertical="center" wrapText="1"/>
    </xf>
    <xf numFmtId="2" fontId="34" fillId="29" borderId="17" xfId="0" applyNumberFormat="1" applyFont="1" applyFill="1" applyBorder="1" applyAlignment="1">
      <alignment horizontal="center" vertical="center" wrapText="1"/>
    </xf>
    <xf numFmtId="0" fontId="33" fillId="29" borderId="0" xfId="0" applyFont="1" applyFill="1" applyAlignment="1">
      <alignment vertical="center"/>
    </xf>
    <xf numFmtId="43" fontId="33" fillId="29" borderId="0" xfId="0" applyNumberFormat="1" applyFont="1" applyFill="1" applyAlignment="1">
      <alignment vertical="center"/>
    </xf>
    <xf numFmtId="0" fontId="89" fillId="29" borderId="17" xfId="0" applyFont="1" applyFill="1" applyBorder="1" applyAlignment="1">
      <alignment horizontal="left" vertical="center" wrapText="1"/>
    </xf>
    <xf numFmtId="0" fontId="89" fillId="29" borderId="17" xfId="0" applyFont="1" applyFill="1" applyBorder="1" applyAlignment="1">
      <alignment horizontal="center" vertical="center"/>
    </xf>
    <xf numFmtId="0" fontId="89" fillId="29" borderId="17" xfId="0" applyFont="1" applyFill="1" applyBorder="1" applyAlignment="1">
      <alignment horizontal="left" vertical="center"/>
    </xf>
    <xf numFmtId="0" fontId="89" fillId="29" borderId="17" xfId="0" applyFont="1" applyFill="1" applyBorder="1" applyAlignment="1">
      <alignment vertical="center" wrapText="1"/>
    </xf>
    <xf numFmtId="0" fontId="91" fillId="29" borderId="17" xfId="0" applyFont="1" applyFill="1" applyBorder="1" applyAlignment="1">
      <alignment horizontal="left" vertical="center" wrapText="1"/>
    </xf>
    <xf numFmtId="0" fontId="91" fillId="29" borderId="17" xfId="0" applyFont="1" applyFill="1" applyBorder="1" applyAlignment="1">
      <alignment horizontal="center" vertical="center"/>
    </xf>
    <xf numFmtId="0" fontId="91" fillId="29" borderId="17" xfId="0" applyFont="1" applyFill="1" applyBorder="1" applyAlignment="1">
      <alignment horizontal="left" vertical="center"/>
    </xf>
    <xf numFmtId="2" fontId="39" fillId="29" borderId="17" xfId="0" applyNumberFormat="1" applyFont="1" applyFill="1" applyBorder="1" applyAlignment="1">
      <alignment horizontal="center" vertical="center"/>
    </xf>
    <xf numFmtId="2" fontId="34" fillId="29" borderId="17" xfId="0" applyNumberFormat="1" applyFont="1" applyFill="1" applyBorder="1" applyAlignment="1">
      <alignment vertical="center"/>
    </xf>
    <xf numFmtId="0" fontId="38" fillId="29" borderId="0" xfId="0" applyFont="1" applyFill="1" applyAlignment="1">
      <alignment vertical="center"/>
    </xf>
    <xf numFmtId="0" fontId="35" fillId="29" borderId="0" xfId="0" applyFont="1" applyFill="1" applyAlignment="1">
      <alignment vertical="center"/>
    </xf>
    <xf numFmtId="0" fontId="32" fillId="29" borderId="0" xfId="0" applyFont="1" applyFill="1" applyAlignment="1">
      <alignment vertical="center"/>
    </xf>
    <xf numFmtId="4" fontId="34" fillId="29" borderId="17" xfId="0" applyNumberFormat="1" applyFont="1" applyFill="1" applyBorder="1" applyAlignment="1">
      <alignment horizontal="center" vertical="center" wrapText="1"/>
    </xf>
    <xf numFmtId="168" fontId="29" fillId="29" borderId="17" xfId="0" applyNumberFormat="1" applyFont="1" applyFill="1" applyBorder="1" applyAlignment="1">
      <alignment horizontal="center" vertical="center"/>
    </xf>
    <xf numFmtId="4" fontId="31" fillId="29" borderId="17" xfId="0" applyNumberFormat="1" applyFont="1" applyFill="1" applyBorder="1" applyAlignment="1">
      <alignment horizontal="right" vertical="center"/>
    </xf>
    <xf numFmtId="0" fontId="31" fillId="29" borderId="0" xfId="0" applyFont="1" applyFill="1" applyAlignment="1">
      <alignment vertical="center"/>
    </xf>
    <xf numFmtId="168" fontId="87" fillId="29" borderId="17" xfId="0" applyNumberFormat="1" applyFont="1" applyFill="1" applyBorder="1" applyAlignment="1">
      <alignment horizontal="center" vertical="center"/>
    </xf>
    <xf numFmtId="2" fontId="87" fillId="29" borderId="0" xfId="0" applyNumberFormat="1" applyFont="1" applyFill="1" applyAlignment="1">
      <alignment vertical="center"/>
    </xf>
    <xf numFmtId="4" fontId="32" fillId="29" borderId="17" xfId="0" applyNumberFormat="1" applyFont="1" applyFill="1" applyBorder="1" applyAlignment="1">
      <alignment horizontal="right" vertical="center" wrapText="1"/>
    </xf>
    <xf numFmtId="0" fontId="31" fillId="29" borderId="2" xfId="0" applyFont="1" applyFill="1" applyBorder="1" applyAlignment="1">
      <alignment vertical="center"/>
    </xf>
    <xf numFmtId="4" fontId="89" fillId="29" borderId="17" xfId="0" applyNumberFormat="1" applyFont="1" applyFill="1" applyBorder="1" applyAlignment="1">
      <alignment horizontal="center" vertical="center" wrapText="1"/>
    </xf>
    <xf numFmtId="0" fontId="90" fillId="29" borderId="17" xfId="0" applyFont="1" applyFill="1" applyBorder="1" applyAlignment="1">
      <alignment horizontal="center" vertical="center"/>
    </xf>
    <xf numFmtId="0" fontId="90" fillId="29" borderId="17" xfId="0" applyFont="1" applyFill="1" applyBorder="1" applyAlignment="1">
      <alignment vertical="center" wrapText="1"/>
    </xf>
    <xf numFmtId="0" fontId="91" fillId="29" borderId="17" xfId="0" applyFont="1" applyFill="1" applyBorder="1" applyAlignment="1">
      <alignment vertical="center" wrapText="1"/>
    </xf>
    <xf numFmtId="0" fontId="89" fillId="29" borderId="0" xfId="0" applyFont="1" applyFill="1" applyAlignment="1">
      <alignment vertical="center"/>
    </xf>
    <xf numFmtId="0" fontId="91" fillId="29" borderId="0" xfId="0" applyFont="1" applyFill="1" applyAlignment="1">
      <alignment vertical="center"/>
    </xf>
    <xf numFmtId="169" fontId="38" fillId="29" borderId="17" xfId="0" applyNumberFormat="1" applyFont="1" applyFill="1" applyBorder="1" applyAlignment="1">
      <alignment horizontal="right" vertical="center" wrapText="1"/>
    </xf>
    <xf numFmtId="169" fontId="35" fillId="29" borderId="17" xfId="0" applyNumberFormat="1" applyFont="1" applyFill="1" applyBorder="1" applyAlignment="1">
      <alignment horizontal="right" vertical="center" wrapText="1"/>
    </xf>
    <xf numFmtId="169" fontId="34" fillId="29" borderId="17" xfId="0" applyNumberFormat="1" applyFont="1" applyFill="1" applyBorder="1" applyAlignment="1">
      <alignment horizontal="right" vertical="center" wrapText="1"/>
    </xf>
    <xf numFmtId="0" fontId="38" fillId="29" borderId="17" xfId="0" applyFont="1" applyFill="1" applyBorder="1" applyAlignment="1">
      <alignment horizontal="right" vertical="center"/>
    </xf>
    <xf numFmtId="0" fontId="38" fillId="29" borderId="17" xfId="0" applyFont="1" applyFill="1" applyBorder="1" applyAlignment="1">
      <alignment vertical="center" wrapText="1"/>
    </xf>
    <xf numFmtId="0" fontId="38" fillId="29" borderId="17" xfId="0" applyFont="1" applyFill="1" applyBorder="1" applyAlignment="1">
      <alignment horizontal="center" vertical="center"/>
    </xf>
    <xf numFmtId="169" fontId="38" fillId="29" borderId="17" xfId="0" applyNumberFormat="1" applyFont="1" applyFill="1" applyBorder="1" applyAlignment="1">
      <alignment horizontal="right" vertical="center"/>
    </xf>
    <xf numFmtId="0" fontId="31" fillId="29" borderId="17" xfId="0" applyFont="1" applyFill="1" applyBorder="1" applyAlignment="1">
      <alignment horizontal="center" vertical="center"/>
    </xf>
    <xf numFmtId="1" fontId="29" fillId="29" borderId="17" xfId="0" applyNumberFormat="1" applyFont="1" applyFill="1" applyBorder="1" applyAlignment="1">
      <alignment horizontal="center" vertical="center"/>
    </xf>
    <xf numFmtId="4" fontId="130" fillId="29" borderId="17" xfId="0" applyNumberFormat="1" applyFont="1" applyFill="1" applyBorder="1" applyAlignment="1">
      <alignment horizontal="right" vertical="center"/>
    </xf>
    <xf numFmtId="0" fontId="35" fillId="29" borderId="17" xfId="0" applyFont="1" applyFill="1" applyBorder="1" applyAlignment="1">
      <alignment horizontal="right" vertical="center"/>
    </xf>
    <xf numFmtId="0" fontId="35" fillId="29" borderId="17" xfId="0" applyFont="1" applyFill="1" applyBorder="1" applyAlignment="1">
      <alignment horizontal="left" vertical="center" wrapText="1"/>
    </xf>
    <xf numFmtId="0" fontId="35" fillId="29" borderId="17" xfId="0" applyFont="1" applyFill="1" applyBorder="1" applyAlignment="1">
      <alignment horizontal="center" vertical="center"/>
    </xf>
    <xf numFmtId="0" fontId="34" fillId="29" borderId="17" xfId="0" applyFont="1" applyFill="1" applyBorder="1" applyAlignment="1">
      <alignment horizontal="right" vertical="center"/>
    </xf>
    <xf numFmtId="49" fontId="33" fillId="29" borderId="17" xfId="0" applyNumberFormat="1" applyFont="1" applyFill="1" applyBorder="1" applyAlignment="1">
      <alignment horizontal="right" vertical="center"/>
    </xf>
    <xf numFmtId="0" fontId="38" fillId="29" borderId="17" xfId="0" applyFont="1" applyFill="1" applyBorder="1" applyAlignment="1">
      <alignment horizontal="left" vertical="center"/>
    </xf>
    <xf numFmtId="0" fontId="35" fillId="29" borderId="17" xfId="0" applyFont="1" applyFill="1" applyBorder="1" applyAlignment="1">
      <alignment horizontal="left" vertical="center"/>
    </xf>
    <xf numFmtId="49" fontId="38" fillId="29" borderId="17" xfId="0" applyNumberFormat="1" applyFont="1" applyFill="1" applyBorder="1" applyAlignment="1">
      <alignment horizontal="right" vertical="center"/>
    </xf>
    <xf numFmtId="0" fontId="98" fillId="29" borderId="17" xfId="0" applyFont="1" applyFill="1" applyBorder="1" applyAlignment="1">
      <alignment horizontal="left" vertical="center" wrapText="1"/>
    </xf>
    <xf numFmtId="0" fontId="88" fillId="29" borderId="17" xfId="0" applyFont="1" applyFill="1" applyBorder="1" applyAlignment="1">
      <alignment horizontal="center" vertical="center"/>
    </xf>
    <xf numFmtId="0" fontId="98" fillId="29" borderId="17" xfId="0" applyFont="1" applyFill="1" applyBorder="1" applyAlignment="1">
      <alignment horizontal="left" vertical="center"/>
    </xf>
    <xf numFmtId="0" fontId="32" fillId="29" borderId="17" xfId="0" applyFont="1" applyFill="1" applyBorder="1" applyAlignment="1">
      <alignment horizontal="right" vertical="center"/>
    </xf>
    <xf numFmtId="0" fontId="31" fillId="29" borderId="17" xfId="0" applyFont="1" applyFill="1" applyBorder="1" applyAlignment="1">
      <alignment horizontal="right" vertical="center"/>
    </xf>
    <xf numFmtId="0" fontId="31" fillId="29" borderId="17" xfId="0" applyFont="1" applyFill="1" applyBorder="1" applyAlignment="1">
      <alignment horizontal="left" vertical="center"/>
    </xf>
    <xf numFmtId="0" fontId="29" fillId="29" borderId="17" xfId="0" applyFont="1" applyFill="1" applyBorder="1" applyAlignment="1">
      <alignment horizontal="right" vertical="center"/>
    </xf>
    <xf numFmtId="49" fontId="32" fillId="29" borderId="17" xfId="0" applyNumberFormat="1" applyFont="1" applyFill="1" applyBorder="1" applyAlignment="1">
      <alignment horizontal="right" vertical="center"/>
    </xf>
    <xf numFmtId="4" fontId="38" fillId="0" borderId="17" xfId="0" applyNumberFormat="1" applyFont="1" applyBorder="1" applyAlignment="1">
      <alignment horizontal="right" vertical="center" wrapText="1"/>
    </xf>
    <xf numFmtId="39" fontId="33" fillId="29" borderId="17" xfId="102" applyNumberFormat="1" applyFont="1" applyFill="1" applyBorder="1" applyAlignment="1">
      <alignment vertical="center" wrapText="1"/>
    </xf>
    <xf numFmtId="4" fontId="38" fillId="29" borderId="17" xfId="102" applyNumberFormat="1" applyFont="1" applyFill="1" applyBorder="1" applyAlignment="1">
      <alignment horizontal="right" vertical="center" wrapText="1"/>
    </xf>
    <xf numFmtId="4" fontId="35" fillId="0" borderId="17" xfId="0" applyNumberFormat="1" applyFont="1" applyBorder="1" applyAlignment="1">
      <alignment horizontal="right" vertical="center" wrapText="1"/>
    </xf>
    <xf numFmtId="4" fontId="35" fillId="29" borderId="17" xfId="102" applyNumberFormat="1" applyFont="1" applyFill="1" applyBorder="1" applyAlignment="1">
      <alignment horizontal="right" vertical="center" wrapText="1"/>
    </xf>
    <xf numFmtId="4" fontId="34" fillId="0" borderId="17" xfId="0" applyNumberFormat="1" applyFont="1" applyBorder="1" applyAlignment="1">
      <alignment horizontal="right" vertical="center" wrapText="1"/>
    </xf>
    <xf numFmtId="4" fontId="34" fillId="29" borderId="17" xfId="102" applyNumberFormat="1" applyFont="1" applyFill="1" applyBorder="1" applyAlignment="1">
      <alignment horizontal="right" vertical="center" wrapText="1"/>
    </xf>
    <xf numFmtId="4" fontId="34" fillId="29" borderId="17" xfId="0" applyNumberFormat="1" applyFont="1" applyFill="1" applyBorder="1" applyAlignment="1">
      <alignment horizontal="right" vertical="center"/>
    </xf>
    <xf numFmtId="39" fontId="29" fillId="29" borderId="17" xfId="102" applyNumberFormat="1" applyFont="1" applyFill="1" applyBorder="1" applyAlignment="1">
      <alignment vertical="center" wrapText="1"/>
    </xf>
    <xf numFmtId="4" fontId="38" fillId="29" borderId="17" xfId="0" applyNumberFormat="1" applyFont="1" applyFill="1" applyBorder="1" applyAlignment="1">
      <alignment horizontal="right" vertical="center"/>
    </xf>
    <xf numFmtId="4" fontId="96" fillId="0" borderId="17" xfId="0" applyNumberFormat="1" applyFont="1" applyBorder="1" applyAlignment="1">
      <alignment horizontal="right" vertical="center" wrapText="1"/>
    </xf>
    <xf numFmtId="4" fontId="87" fillId="0" borderId="17" xfId="0" applyNumberFormat="1" applyFont="1" applyBorder="1" applyAlignment="1">
      <alignment horizontal="right" vertical="center" wrapText="1"/>
    </xf>
    <xf numFmtId="4" fontId="29" fillId="0" borderId="17" xfId="0" applyNumberFormat="1" applyFont="1" applyBorder="1" applyAlignment="1">
      <alignment horizontal="right" vertical="center"/>
    </xf>
    <xf numFmtId="0" fontId="29" fillId="0" borderId="0" xfId="0" applyFont="1" applyAlignment="1">
      <alignment vertical="center"/>
    </xf>
    <xf numFmtId="169" fontId="34" fillId="0" borderId="17" xfId="0" applyNumberFormat="1" applyFont="1" applyBorder="1" applyAlignment="1">
      <alignment horizontal="right" vertical="center" wrapText="1"/>
    </xf>
    <xf numFmtId="4" fontId="32" fillId="0" borderId="17" xfId="0" applyNumberFormat="1" applyFont="1" applyBorder="1" applyAlignment="1">
      <alignment horizontal="right" vertical="center"/>
    </xf>
    <xf numFmtId="2" fontId="33" fillId="29" borderId="17" xfId="0" applyNumberFormat="1" applyFont="1" applyFill="1" applyBorder="1" applyAlignment="1">
      <alignment vertical="center"/>
    </xf>
    <xf numFmtId="0" fontId="33" fillId="29" borderId="17" xfId="0" applyFont="1" applyFill="1" applyBorder="1" applyAlignment="1">
      <alignment vertical="center"/>
    </xf>
    <xf numFmtId="168" fontId="131" fillId="29" borderId="17" xfId="0" applyNumberFormat="1" applyFont="1" applyFill="1" applyBorder="1" applyAlignment="1">
      <alignment horizontal="center" vertical="center"/>
    </xf>
    <xf numFmtId="0" fontId="131" fillId="29" borderId="0" xfId="0" applyFont="1" applyFill="1" applyAlignment="1">
      <alignment vertical="center"/>
    </xf>
    <xf numFmtId="0" fontId="90" fillId="29" borderId="17" xfId="0" applyFont="1" applyFill="1" applyBorder="1" applyAlignment="1">
      <alignment vertical="center"/>
    </xf>
    <xf numFmtId="0" fontId="90" fillId="29" borderId="27" xfId="0" applyFont="1" applyFill="1" applyBorder="1" applyAlignment="1">
      <alignment horizontal="center" vertical="center"/>
    </xf>
    <xf numFmtId="0" fontId="30" fillId="29" borderId="17" xfId="0" applyFont="1" applyFill="1" applyBorder="1" applyAlignment="1">
      <alignment vertical="center"/>
    </xf>
    <xf numFmtId="4" fontId="132" fillId="29" borderId="17" xfId="0" applyNumberFormat="1" applyFont="1" applyFill="1" applyBorder="1" applyAlignment="1">
      <alignment horizontal="right" vertical="center" wrapText="1"/>
    </xf>
    <xf numFmtId="4" fontId="133" fillId="29" borderId="17" xfId="0" applyNumberFormat="1" applyFont="1" applyFill="1" applyBorder="1" applyAlignment="1">
      <alignment horizontal="right" vertical="center" wrapText="1"/>
    </xf>
    <xf numFmtId="4" fontId="134" fillId="29" borderId="17" xfId="0" applyNumberFormat="1" applyFont="1" applyFill="1" applyBorder="1" applyAlignment="1">
      <alignment horizontal="right" vertical="center" wrapText="1"/>
    </xf>
    <xf numFmtId="4" fontId="135" fillId="29" borderId="17" xfId="0" applyNumberFormat="1" applyFont="1" applyFill="1" applyBorder="1" applyAlignment="1">
      <alignment horizontal="right" vertical="center"/>
    </xf>
    <xf numFmtId="0" fontId="34" fillId="29" borderId="0" xfId="432" applyFont="1" applyFill="1" applyAlignment="1">
      <alignment vertical="center" wrapText="1"/>
    </xf>
    <xf numFmtId="0" fontId="34" fillId="29" borderId="0" xfId="432" applyFont="1" applyFill="1" applyAlignment="1">
      <alignment horizontal="center" vertical="center"/>
    </xf>
    <xf numFmtId="0" fontId="34" fillId="29" borderId="0" xfId="432" applyFont="1" applyFill="1" applyAlignment="1">
      <alignment vertical="center"/>
    </xf>
    <xf numFmtId="0" fontId="75" fillId="29" borderId="0" xfId="432" applyFont="1" applyFill="1" applyAlignment="1">
      <alignment vertical="center" wrapText="1"/>
    </xf>
    <xf numFmtId="0" fontId="4" fillId="29" borderId="0" xfId="432" applyFont="1" applyFill="1" applyAlignment="1">
      <alignment vertical="center"/>
    </xf>
    <xf numFmtId="0" fontId="40" fillId="29" borderId="0" xfId="432" applyFont="1" applyFill="1" applyAlignment="1">
      <alignment vertical="center"/>
    </xf>
    <xf numFmtId="0" fontId="87" fillId="29" borderId="0" xfId="432" applyFont="1" applyFill="1" applyAlignment="1">
      <alignment vertical="center"/>
    </xf>
    <xf numFmtId="0" fontId="87" fillId="29" borderId="31" xfId="432" applyFont="1" applyFill="1" applyBorder="1" applyAlignment="1">
      <alignment horizontal="center" vertical="center" wrapText="1"/>
    </xf>
    <xf numFmtId="2" fontId="87" fillId="29" borderId="32" xfId="428" quotePrefix="1" applyNumberFormat="1" applyFont="1" applyFill="1" applyBorder="1" applyAlignment="1">
      <alignment horizontal="justify" vertical="center" wrapText="1"/>
    </xf>
    <xf numFmtId="0" fontId="87" fillId="29" borderId="32" xfId="432" applyFont="1" applyFill="1" applyBorder="1" applyAlignment="1">
      <alignment horizontal="center" vertical="center" wrapText="1"/>
    </xf>
    <xf numFmtId="0" fontId="87" fillId="29" borderId="32" xfId="432" applyFont="1" applyFill="1" applyBorder="1" applyAlignment="1">
      <alignment horizontal="center" vertical="center"/>
    </xf>
    <xf numFmtId="0" fontId="87" fillId="29" borderId="32" xfId="432" quotePrefix="1" applyFont="1" applyFill="1" applyBorder="1" applyAlignment="1">
      <alignment horizontal="justify" vertical="center" wrapText="1"/>
    </xf>
    <xf numFmtId="0" fontId="34" fillId="29" borderId="0" xfId="432" applyFont="1" applyFill="1" applyAlignment="1">
      <alignment horizontal="center" vertical="center" wrapText="1"/>
    </xf>
    <xf numFmtId="0" fontId="33" fillId="29" borderId="0" xfId="0" applyFont="1" applyFill="1" applyAlignment="1">
      <alignment horizontal="left" vertical="center"/>
    </xf>
    <xf numFmtId="0" fontId="94" fillId="29" borderId="0" xfId="0" applyFont="1" applyFill="1" applyAlignment="1">
      <alignment horizontal="center" vertical="center"/>
    </xf>
    <xf numFmtId="0" fontId="38" fillId="29" borderId="2" xfId="0" applyFont="1" applyFill="1" applyBorder="1" applyAlignment="1">
      <alignment horizontal="right" vertical="center"/>
    </xf>
    <xf numFmtId="2" fontId="33" fillId="29" borderId="17" xfId="0" applyNumberFormat="1" applyFont="1" applyFill="1" applyBorder="1" applyAlignment="1">
      <alignment horizontal="center" vertical="center"/>
    </xf>
    <xf numFmtId="2" fontId="33" fillId="29" borderId="17" xfId="0" applyNumberFormat="1" applyFont="1" applyFill="1" applyBorder="1" applyAlignment="1">
      <alignment horizontal="center" vertical="center" wrapText="1"/>
    </xf>
    <xf numFmtId="2" fontId="33" fillId="29" borderId="22" xfId="0" applyNumberFormat="1" applyFont="1" applyFill="1" applyBorder="1" applyAlignment="1">
      <alignment horizontal="center" vertical="center"/>
    </xf>
    <xf numFmtId="2" fontId="33" fillId="29" borderId="16" xfId="0" applyNumberFormat="1" applyFont="1" applyFill="1" applyBorder="1" applyAlignment="1">
      <alignment horizontal="center" vertical="center"/>
    </xf>
    <xf numFmtId="2" fontId="33" fillId="29" borderId="27" xfId="0" applyNumberFormat="1" applyFont="1" applyFill="1" applyBorder="1" applyAlignment="1">
      <alignment horizontal="center" vertical="center"/>
    </xf>
    <xf numFmtId="0" fontId="30" fillId="29" borderId="17" xfId="0" applyFont="1" applyFill="1" applyBorder="1" applyAlignment="1">
      <alignment horizontal="center" vertical="center"/>
    </xf>
    <xf numFmtId="0" fontId="30" fillId="29" borderId="17" xfId="0" applyFont="1" applyFill="1" applyBorder="1" applyAlignment="1">
      <alignment horizontal="center" vertical="center" wrapText="1"/>
    </xf>
    <xf numFmtId="0" fontId="29" fillId="29" borderId="17" xfId="0" applyFont="1" applyFill="1" applyBorder="1" applyAlignment="1">
      <alignment horizontal="center" vertical="center" wrapText="1"/>
    </xf>
    <xf numFmtId="0" fontId="30" fillId="29" borderId="0" xfId="0" applyFont="1" applyFill="1" applyAlignment="1">
      <alignment horizontal="left" vertical="center"/>
    </xf>
    <xf numFmtId="0" fontId="33" fillId="29" borderId="17" xfId="0" applyFont="1" applyFill="1" applyBorder="1" applyAlignment="1">
      <alignment horizontal="center" vertical="center" wrapText="1"/>
    </xf>
    <xf numFmtId="0" fontId="33" fillId="29" borderId="17" xfId="0" applyFont="1" applyFill="1" applyBorder="1" applyAlignment="1">
      <alignment horizontal="center" vertical="center"/>
    </xf>
    <xf numFmtId="0" fontId="31" fillId="29" borderId="2" xfId="0" applyFont="1" applyFill="1" applyBorder="1" applyAlignment="1">
      <alignment horizontal="right" vertical="center"/>
    </xf>
    <xf numFmtId="0" fontId="33" fillId="29" borderId="22" xfId="0" applyFont="1" applyFill="1" applyBorder="1" applyAlignment="1">
      <alignment horizontal="center" vertical="center"/>
    </xf>
    <xf numFmtId="0" fontId="33" fillId="29" borderId="16" xfId="0" applyFont="1" applyFill="1" applyBorder="1" applyAlignment="1">
      <alignment horizontal="center" vertical="center"/>
    </xf>
    <xf numFmtId="0" fontId="33" fillId="29" borderId="27" xfId="0" applyFont="1" applyFill="1" applyBorder="1" applyAlignment="1">
      <alignment horizontal="center" vertical="center"/>
    </xf>
    <xf numFmtId="0" fontId="90" fillId="29" borderId="25" xfId="0" applyFont="1" applyFill="1" applyBorder="1" applyAlignment="1">
      <alignment horizontal="center" vertical="center"/>
    </xf>
    <xf numFmtId="0" fontId="90" fillId="29" borderId="7" xfId="0" applyFont="1" applyFill="1" applyBorder="1" applyAlignment="1">
      <alignment horizontal="center" vertical="center"/>
    </xf>
    <xf numFmtId="0" fontId="90" fillId="29" borderId="25" xfId="0" applyFont="1" applyFill="1" applyBorder="1" applyAlignment="1">
      <alignment horizontal="center" vertical="center" wrapText="1"/>
    </xf>
    <xf numFmtId="0" fontId="90" fillId="29" borderId="7" xfId="0" applyFont="1" applyFill="1" applyBorder="1" applyAlignment="1">
      <alignment horizontal="center" vertical="center" wrapText="1"/>
    </xf>
    <xf numFmtId="0" fontId="90" fillId="29" borderId="22" xfId="0" applyFont="1" applyFill="1" applyBorder="1" applyAlignment="1">
      <alignment horizontal="center" vertical="center"/>
    </xf>
    <xf numFmtId="0" fontId="90" fillId="29" borderId="16" xfId="0" applyFont="1" applyFill="1" applyBorder="1" applyAlignment="1">
      <alignment horizontal="center" vertical="center"/>
    </xf>
    <xf numFmtId="0" fontId="90" fillId="29" borderId="27" xfId="0" applyFont="1" applyFill="1" applyBorder="1" applyAlignment="1">
      <alignment horizontal="center" vertical="center"/>
    </xf>
    <xf numFmtId="0" fontId="31" fillId="29" borderId="0" xfId="0" applyFont="1" applyFill="1" applyAlignment="1">
      <alignment horizontal="right" vertical="center"/>
    </xf>
    <xf numFmtId="0" fontId="30" fillId="29" borderId="22" xfId="0" applyFont="1" applyFill="1" applyBorder="1" applyAlignment="1">
      <alignment horizontal="center" vertical="center"/>
    </xf>
    <xf numFmtId="0" fontId="30" fillId="29" borderId="16" xfId="0" applyFont="1" applyFill="1" applyBorder="1" applyAlignment="1">
      <alignment horizontal="center" vertical="center"/>
    </xf>
    <xf numFmtId="0" fontId="30" fillId="29" borderId="27" xfId="0" applyFont="1" applyFill="1" applyBorder="1" applyAlignment="1">
      <alignment horizontal="center" vertical="center"/>
    </xf>
    <xf numFmtId="0" fontId="30" fillId="29" borderId="25" xfId="0" applyFont="1" applyFill="1" applyBorder="1" applyAlignment="1">
      <alignment horizontal="center" vertical="center"/>
    </xf>
    <xf numFmtId="0" fontId="30" fillId="29" borderId="7" xfId="0" applyFont="1" applyFill="1" applyBorder="1" applyAlignment="1">
      <alignment horizontal="center" vertical="center"/>
    </xf>
    <xf numFmtId="0" fontId="30" fillId="29" borderId="25" xfId="0" applyFont="1" applyFill="1" applyBorder="1" applyAlignment="1">
      <alignment horizontal="center" vertical="center" wrapText="1"/>
    </xf>
    <xf numFmtId="0" fontId="30" fillId="29" borderId="7" xfId="0" applyFont="1" applyFill="1" applyBorder="1" applyAlignment="1">
      <alignment horizontal="center" vertical="center" wrapText="1"/>
    </xf>
    <xf numFmtId="0" fontId="30" fillId="29" borderId="0" xfId="432" applyFont="1" applyFill="1" applyAlignment="1">
      <alignment horizontal="center" vertical="center" wrapText="1"/>
    </xf>
    <xf numFmtId="0" fontId="40" fillId="29" borderId="29" xfId="432" applyFont="1" applyFill="1" applyBorder="1" applyAlignment="1">
      <alignment horizontal="center" vertical="center" wrapText="1"/>
    </xf>
    <xf numFmtId="0" fontId="30" fillId="29" borderId="0" xfId="432" applyFont="1" applyFill="1" applyAlignment="1">
      <alignment horizontal="left" vertical="center"/>
    </xf>
    <xf numFmtId="49" fontId="33" fillId="29" borderId="28" xfId="432" applyNumberFormat="1" applyFont="1" applyFill="1" applyBorder="1" applyAlignment="1">
      <alignment horizontal="center" vertical="center" wrapText="1"/>
    </xf>
    <xf numFmtId="49" fontId="33" fillId="29" borderId="30" xfId="432" applyNumberFormat="1" applyFont="1" applyFill="1" applyBorder="1" applyAlignment="1">
      <alignment horizontal="center" vertical="center" wrapText="1"/>
    </xf>
    <xf numFmtId="0" fontId="33" fillId="29" borderId="29" xfId="432" applyFont="1" applyFill="1" applyBorder="1" applyAlignment="1">
      <alignment horizontal="center" vertical="center" wrapText="1"/>
    </xf>
    <xf numFmtId="0" fontId="40" fillId="29" borderId="17" xfId="0" applyFont="1" applyFill="1" applyBorder="1" applyAlignment="1">
      <alignment horizontal="center" vertical="center" wrapText="1"/>
    </xf>
    <xf numFmtId="0" fontId="94" fillId="29" borderId="0" xfId="0" applyFont="1" applyFill="1" applyAlignment="1">
      <alignment horizontal="left" vertical="center"/>
    </xf>
    <xf numFmtId="2" fontId="40" fillId="29" borderId="25" xfId="0" applyNumberFormat="1" applyFont="1" applyFill="1" applyBorder="1" applyAlignment="1">
      <alignment horizontal="center" vertical="center"/>
    </xf>
    <xf numFmtId="2" fontId="40" fillId="29" borderId="7" xfId="0" applyNumberFormat="1" applyFont="1" applyFill="1" applyBorder="1" applyAlignment="1">
      <alignment horizontal="center" vertical="center"/>
    </xf>
    <xf numFmtId="2" fontId="40" fillId="29" borderId="25" xfId="0" applyNumberFormat="1" applyFont="1" applyFill="1" applyBorder="1" applyAlignment="1">
      <alignment horizontal="center" vertical="center" wrapText="1"/>
    </xf>
    <xf numFmtId="2" fontId="40" fillId="29" borderId="7" xfId="0" applyNumberFormat="1" applyFont="1" applyFill="1" applyBorder="1" applyAlignment="1">
      <alignment horizontal="center" vertical="center" wrapText="1"/>
    </xf>
    <xf numFmtId="2" fontId="40" fillId="29" borderId="22" xfId="0" applyNumberFormat="1" applyFont="1" applyFill="1" applyBorder="1" applyAlignment="1">
      <alignment horizontal="center" vertical="center" wrapText="1"/>
    </xf>
    <xf numFmtId="2" fontId="40" fillId="29" borderId="16" xfId="0" applyNumberFormat="1" applyFont="1" applyFill="1" applyBorder="1" applyAlignment="1">
      <alignment horizontal="center" vertical="center" wrapText="1"/>
    </xf>
    <xf numFmtId="2" fontId="40" fillId="29" borderId="27" xfId="0" applyNumberFormat="1" applyFont="1" applyFill="1" applyBorder="1" applyAlignment="1">
      <alignment horizontal="center" vertical="center" wrapText="1"/>
    </xf>
    <xf numFmtId="0" fontId="31" fillId="29" borderId="0" xfId="0" applyFont="1" applyFill="1" applyAlignment="1">
      <alignment horizontal="left" vertical="center"/>
    </xf>
    <xf numFmtId="0" fontId="33" fillId="29" borderId="33" xfId="432" applyFont="1" applyFill="1" applyBorder="1" applyAlignment="1">
      <alignment horizontal="center" vertical="center" wrapText="1"/>
    </xf>
    <xf numFmtId="0" fontId="40" fillId="29" borderId="33" xfId="432" applyFont="1" applyFill="1" applyBorder="1" applyAlignment="1">
      <alignment horizontal="center" vertical="center" wrapText="1"/>
    </xf>
    <xf numFmtId="49" fontId="33" fillId="29" borderId="34" xfId="432" applyNumberFormat="1" applyFont="1" applyFill="1" applyBorder="1" applyAlignment="1">
      <alignment horizontal="center" vertical="center" wrapText="1"/>
    </xf>
    <xf numFmtId="0" fontId="40" fillId="29" borderId="34" xfId="432" applyFont="1" applyFill="1" applyBorder="1" applyAlignment="1">
      <alignment horizontal="center" vertical="center" wrapText="1"/>
    </xf>
    <xf numFmtId="0" fontId="39" fillId="29" borderId="33" xfId="432" applyFont="1" applyFill="1" applyBorder="1" applyAlignment="1">
      <alignment horizontal="justify" vertical="center" wrapText="1"/>
    </xf>
    <xf numFmtId="2" fontId="40" fillId="29" borderId="33" xfId="432" applyNumberFormat="1" applyFont="1" applyFill="1" applyBorder="1" applyAlignment="1">
      <alignment horizontal="center" vertical="center"/>
    </xf>
    <xf numFmtId="2" fontId="40" fillId="29" borderId="33" xfId="432" applyNumberFormat="1" applyFont="1" applyFill="1" applyBorder="1" applyAlignment="1">
      <alignment horizontal="justify" vertical="center"/>
    </xf>
    <xf numFmtId="0" fontId="40" fillId="29" borderId="35" xfId="432" applyFont="1" applyFill="1" applyBorder="1" applyAlignment="1">
      <alignment horizontal="left" vertical="center" wrapText="1"/>
    </xf>
    <xf numFmtId="0" fontId="40" fillId="29" borderId="36" xfId="432" applyFont="1" applyFill="1" applyBorder="1" applyAlignment="1">
      <alignment horizontal="left" vertical="center" wrapText="1"/>
    </xf>
    <xf numFmtId="0" fontId="87" fillId="29" borderId="34" xfId="432" applyFont="1" applyFill="1" applyBorder="1" applyAlignment="1">
      <alignment horizontal="center" vertical="center" wrapText="1"/>
    </xf>
    <xf numFmtId="2" fontId="87" fillId="29" borderId="33" xfId="428" applyNumberFormat="1" applyFont="1" applyFill="1" applyBorder="1" applyAlignment="1">
      <alignment horizontal="justify" vertical="center" wrapText="1"/>
    </xf>
    <xf numFmtId="2" fontId="87" fillId="29" borderId="33" xfId="428" applyNumberFormat="1" applyFont="1" applyFill="1" applyBorder="1" applyAlignment="1">
      <alignment horizontal="center" vertical="center" wrapText="1"/>
    </xf>
    <xf numFmtId="0" fontId="87" fillId="29" borderId="33" xfId="432" quotePrefix="1" applyFont="1" applyFill="1" applyBorder="1" applyAlignment="1">
      <alignment horizontal="center" vertical="center" wrapText="1"/>
    </xf>
    <xf numFmtId="0" fontId="87" fillId="29" borderId="33" xfId="432" quotePrefix="1" applyFont="1" applyFill="1" applyBorder="1" applyAlignment="1">
      <alignment horizontal="justify" vertical="center" wrapText="1"/>
    </xf>
    <xf numFmtId="2" fontId="39" fillId="29" borderId="35" xfId="428" applyNumberFormat="1" applyFont="1" applyFill="1" applyBorder="1" applyAlignment="1">
      <alignment horizontal="left" vertical="center" wrapText="1"/>
    </xf>
    <xf numFmtId="2" fontId="39" fillId="29" borderId="36" xfId="428" applyNumberFormat="1" applyFont="1" applyFill="1" applyBorder="1" applyAlignment="1">
      <alignment horizontal="left" vertical="center" wrapText="1"/>
    </xf>
    <xf numFmtId="2" fontId="40" fillId="29" borderId="33" xfId="428" applyNumberFormat="1" applyFont="1" applyFill="1" applyBorder="1" applyAlignment="1">
      <alignment horizontal="center" vertical="center" wrapText="1"/>
    </xf>
    <xf numFmtId="2" fontId="87" fillId="29" borderId="33" xfId="428" quotePrefix="1" applyNumberFormat="1" applyFont="1" applyFill="1" applyBorder="1" applyAlignment="1">
      <alignment horizontal="justify" vertical="center" wrapText="1"/>
    </xf>
    <xf numFmtId="2" fontId="87" fillId="29" borderId="33" xfId="428" applyNumberFormat="1" applyFont="1" applyFill="1" applyBorder="1" applyAlignment="1">
      <alignment horizontal="left" vertical="center" wrapText="1"/>
    </xf>
    <xf numFmtId="2" fontId="87" fillId="29" borderId="33" xfId="428" quotePrefix="1" applyNumberFormat="1" applyFont="1" applyFill="1" applyBorder="1" applyAlignment="1">
      <alignment horizontal="center" vertical="center" wrapText="1"/>
    </xf>
    <xf numFmtId="2" fontId="87" fillId="29" borderId="33" xfId="429" applyNumberFormat="1" applyFont="1" applyFill="1" applyBorder="1" applyAlignment="1">
      <alignment horizontal="justify" vertical="center" wrapText="1"/>
    </xf>
    <xf numFmtId="2" fontId="87" fillId="29" borderId="33" xfId="428" applyNumberFormat="1" applyFont="1" applyFill="1" applyBorder="1" applyAlignment="1">
      <alignment vertical="center" wrapText="1"/>
    </xf>
    <xf numFmtId="0" fontId="40" fillId="29" borderId="33" xfId="428" applyFont="1" applyFill="1" applyBorder="1" applyAlignment="1">
      <alignment horizontal="justify" vertical="center" wrapText="1"/>
    </xf>
    <xf numFmtId="219" fontId="40" fillId="29" borderId="33" xfId="432" applyNumberFormat="1" applyFont="1" applyFill="1" applyBorder="1" applyAlignment="1">
      <alignment horizontal="center" vertical="center"/>
    </xf>
    <xf numFmtId="0" fontId="40" fillId="29" borderId="33" xfId="428" applyFont="1" applyFill="1" applyBorder="1" applyAlignment="1">
      <alignment horizontal="left" vertical="center" wrapText="1"/>
    </xf>
    <xf numFmtId="2" fontId="87" fillId="29" borderId="33" xfId="410" applyNumberFormat="1" applyFont="1" applyFill="1" applyBorder="1" applyAlignment="1">
      <alignment horizontal="center" vertical="center" wrapText="1"/>
    </xf>
    <xf numFmtId="0" fontId="87" fillId="29" borderId="33" xfId="432" applyFont="1" applyFill="1" applyBorder="1" applyAlignment="1">
      <alignment horizontal="center" vertical="center"/>
    </xf>
    <xf numFmtId="2" fontId="87" fillId="29" borderId="33" xfId="429" applyNumberFormat="1" applyFont="1" applyFill="1" applyBorder="1" applyAlignment="1">
      <alignment horizontal="center" vertical="center" wrapText="1"/>
    </xf>
    <xf numFmtId="2" fontId="87" fillId="29" borderId="33" xfId="430" quotePrefix="1" applyNumberFormat="1" applyFont="1" applyFill="1" applyBorder="1" applyAlignment="1">
      <alignment horizontal="justify" vertical="center" wrapText="1"/>
    </xf>
    <xf numFmtId="2" fontId="87" fillId="29" borderId="33" xfId="411" applyNumberFormat="1" applyFont="1" applyFill="1" applyBorder="1" applyAlignment="1">
      <alignment horizontal="center" vertical="center" wrapText="1"/>
    </xf>
    <xf numFmtId="2" fontId="87" fillId="29" borderId="33" xfId="430" quotePrefix="1" applyNumberFormat="1" applyFont="1" applyFill="1" applyBorder="1" applyAlignment="1">
      <alignment horizontal="center" vertical="center" wrapText="1"/>
    </xf>
    <xf numFmtId="2" fontId="87" fillId="29" borderId="33" xfId="430" applyNumberFormat="1" applyFont="1" applyFill="1" applyBorder="1" applyAlignment="1">
      <alignment vertical="center" wrapText="1"/>
    </xf>
    <xf numFmtId="2" fontId="87" fillId="29" borderId="33" xfId="430" applyNumberFormat="1" applyFont="1" applyFill="1" applyBorder="1" applyAlignment="1">
      <alignment horizontal="center" vertical="center" wrapText="1"/>
    </xf>
    <xf numFmtId="0" fontId="87" fillId="29" borderId="33" xfId="428" applyFont="1" applyFill="1" applyBorder="1" applyAlignment="1">
      <alignment horizontal="justify" vertical="center" wrapText="1"/>
    </xf>
    <xf numFmtId="0" fontId="87" fillId="29" borderId="33" xfId="432" applyFont="1" applyFill="1" applyBorder="1" applyAlignment="1">
      <alignment vertical="center" wrapText="1"/>
    </xf>
    <xf numFmtId="0" fontId="87" fillId="29" borderId="33" xfId="432" applyFont="1" applyFill="1" applyBorder="1" applyAlignment="1">
      <alignment horizontal="justify" vertical="center" wrapText="1"/>
    </xf>
    <xf numFmtId="0" fontId="87" fillId="29" borderId="33" xfId="432" applyFont="1" applyFill="1" applyBorder="1" applyAlignment="1">
      <alignment horizontal="center" vertical="center" wrapText="1"/>
    </xf>
    <xf numFmtId="0" fontId="34" fillId="29" borderId="0" xfId="0" applyFont="1" applyFill="1" applyAlignment="1">
      <alignment vertical="center" wrapText="1"/>
    </xf>
    <xf numFmtId="2" fontId="40" fillId="29" borderId="33" xfId="428" applyNumberFormat="1" applyFont="1" applyFill="1" applyBorder="1" applyAlignment="1">
      <alignment horizontal="justify" vertical="center" wrapText="1"/>
    </xf>
    <xf numFmtId="2" fontId="40" fillId="29" borderId="33" xfId="432" applyNumberFormat="1" applyFont="1" applyFill="1" applyBorder="1" applyAlignment="1">
      <alignment horizontal="center" vertical="center" wrapText="1"/>
    </xf>
    <xf numFmtId="2" fontId="40" fillId="29" borderId="33" xfId="428" applyNumberFormat="1" applyFont="1" applyFill="1" applyBorder="1" applyAlignment="1">
      <alignment horizontal="justify" vertical="center" wrapText="1"/>
    </xf>
    <xf numFmtId="2" fontId="40" fillId="29" borderId="33" xfId="428" applyNumberFormat="1" applyFont="1" applyFill="1" applyBorder="1" applyAlignment="1">
      <alignment horizontal="left" vertical="center" wrapText="1"/>
    </xf>
    <xf numFmtId="2" fontId="87" fillId="29" borderId="33" xfId="416" applyNumberFormat="1" applyFont="1" applyFill="1" applyBorder="1" applyAlignment="1">
      <alignment horizontal="center" vertical="center" wrapText="1"/>
    </xf>
    <xf numFmtId="2" fontId="87" fillId="29" borderId="33" xfId="429" quotePrefix="1" applyNumberFormat="1" applyFont="1" applyFill="1" applyBorder="1" applyAlignment="1">
      <alignment horizontal="center" vertical="center" wrapText="1"/>
    </xf>
    <xf numFmtId="2" fontId="87" fillId="29" borderId="33" xfId="410" applyNumberFormat="1" applyFont="1" applyFill="1" applyBorder="1" applyAlignment="1">
      <alignment horizontal="justify" vertical="center" wrapText="1"/>
    </xf>
    <xf numFmtId="2" fontId="87" fillId="29" borderId="33" xfId="428" applyNumberFormat="1" applyFont="1" applyFill="1" applyBorder="1" applyAlignment="1">
      <alignment horizontal="center" vertical="center"/>
    </xf>
    <xf numFmtId="2" fontId="87" fillId="29" borderId="33" xfId="431" applyNumberFormat="1" applyFont="1" applyFill="1" applyBorder="1" applyAlignment="1">
      <alignment horizontal="justify" vertical="center" wrapText="1"/>
    </xf>
    <xf numFmtId="2" fontId="87" fillId="29" borderId="33" xfId="431" applyNumberFormat="1" applyFont="1" applyFill="1" applyBorder="1" applyAlignment="1">
      <alignment horizontal="center" vertical="center" wrapText="1"/>
    </xf>
    <xf numFmtId="2" fontId="40" fillId="29" borderId="33" xfId="428" quotePrefix="1" applyNumberFormat="1" applyFont="1" applyFill="1" applyBorder="1" applyAlignment="1">
      <alignment horizontal="justify" vertical="center" wrapText="1"/>
    </xf>
    <xf numFmtId="2" fontId="40" fillId="29" borderId="33" xfId="428" quotePrefix="1" applyNumberFormat="1" applyFont="1" applyFill="1" applyBorder="1" applyAlignment="1">
      <alignment horizontal="center" vertical="center" wrapText="1"/>
    </xf>
  </cellXfs>
  <cellStyles count="433">
    <cellStyle name="          _x000d__x000a_shell=progman.exe_x000d__x000a_m" xfId="1" xr:uid="{00000000-0005-0000-0000-000000000000}"/>
    <cellStyle name="%" xfId="2" xr:uid="{00000000-0005-0000-0000-000001000000}"/>
    <cellStyle name="??" xfId="3" xr:uid="{00000000-0005-0000-0000-000002000000}"/>
    <cellStyle name="?? [0.00]_ Att. 1- Cover" xfId="4" xr:uid="{00000000-0005-0000-0000-000003000000}"/>
    <cellStyle name="?? [0]" xfId="5" xr:uid="{00000000-0005-0000-0000-000004000000}"/>
    <cellStyle name="?? [0] 2" xfId="6" xr:uid="{00000000-0005-0000-0000-000005000000}"/>
    <cellStyle name="?? 2" xfId="7" xr:uid="{00000000-0005-0000-0000-000006000000}"/>
    <cellStyle name="???? [0.00]_PRODUCT DETAIL Q1" xfId="8" xr:uid="{00000000-0005-0000-0000-000007000000}"/>
    <cellStyle name="????_PRODUCT DETAIL Q1" xfId="9" xr:uid="{00000000-0005-0000-0000-000008000000}"/>
    <cellStyle name="???[0]_?? DI" xfId="10" xr:uid="{00000000-0005-0000-0000-000009000000}"/>
    <cellStyle name="???_?? DI" xfId="11" xr:uid="{00000000-0005-0000-0000-00000A000000}"/>
    <cellStyle name="??[0]_BRE" xfId="12" xr:uid="{00000000-0005-0000-0000-00000B000000}"/>
    <cellStyle name="??_ Att. 1- Cover" xfId="13" xr:uid="{00000000-0005-0000-0000-00000C000000}"/>
    <cellStyle name="•W€_STDFOR" xfId="14" xr:uid="{00000000-0005-0000-0000-00000D000000}"/>
    <cellStyle name="W_STDFOR" xfId="15" xr:uid="{00000000-0005-0000-0000-00000E000000}"/>
    <cellStyle name="1" xfId="16" xr:uid="{00000000-0005-0000-0000-00000F000000}"/>
    <cellStyle name="¹éºÐÀ²_±âÅ¸" xfId="17" xr:uid="{00000000-0005-0000-0000-000010000000}"/>
    <cellStyle name="2" xfId="18" xr:uid="{00000000-0005-0000-0000-000011000000}"/>
    <cellStyle name="20% - Accent1" xfId="19" builtinId="30" customBuiltin="1"/>
    <cellStyle name="20% - Accent2" xfId="20" builtinId="34" customBuiltin="1"/>
    <cellStyle name="20% - Accent3" xfId="21" builtinId="38" customBuiltin="1"/>
    <cellStyle name="20% - Accent4" xfId="22" builtinId="42" customBuiltin="1"/>
    <cellStyle name="20% - Accent5" xfId="23" builtinId="46" customBuiltin="1"/>
    <cellStyle name="20% - Accent6" xfId="24" builtinId="50" customBuiltin="1"/>
    <cellStyle name="20% - Nhấn1" xfId="25" xr:uid="{00000000-0005-0000-0000-000018000000}"/>
    <cellStyle name="20% - Nhấn2" xfId="26" xr:uid="{00000000-0005-0000-0000-000019000000}"/>
    <cellStyle name="20% - Nhấn3" xfId="27" xr:uid="{00000000-0005-0000-0000-00001A000000}"/>
    <cellStyle name="20% - Nhấn4" xfId="28" xr:uid="{00000000-0005-0000-0000-00001B000000}"/>
    <cellStyle name="20% - Nhấn5" xfId="29" xr:uid="{00000000-0005-0000-0000-00001C000000}"/>
    <cellStyle name="20% - Nhấn6" xfId="30" xr:uid="{00000000-0005-0000-0000-00001D000000}"/>
    <cellStyle name="3" xfId="31" xr:uid="{00000000-0005-0000-0000-00001E000000}"/>
    <cellStyle name="4" xfId="32" xr:uid="{00000000-0005-0000-0000-00001F000000}"/>
    <cellStyle name="40% - Accent1" xfId="33" builtinId="31" customBuiltin="1"/>
    <cellStyle name="40% - Accent2" xfId="34" builtinId="35" customBuiltin="1"/>
    <cellStyle name="40% - Accent3" xfId="35" builtinId="39" customBuiltin="1"/>
    <cellStyle name="40% - Accent4" xfId="36" builtinId="43" customBuiltin="1"/>
    <cellStyle name="40% - Accent5" xfId="37" builtinId="47" customBuiltin="1"/>
    <cellStyle name="40% - Accent6" xfId="38" builtinId="51" customBuiltin="1"/>
    <cellStyle name="40% - Nhấn1" xfId="39" xr:uid="{00000000-0005-0000-0000-000026000000}"/>
    <cellStyle name="40% - Nhấn2" xfId="40" xr:uid="{00000000-0005-0000-0000-000027000000}"/>
    <cellStyle name="40% - Nhấn3" xfId="41" xr:uid="{00000000-0005-0000-0000-000028000000}"/>
    <cellStyle name="40% - Nhấn4" xfId="42" xr:uid="{00000000-0005-0000-0000-000029000000}"/>
    <cellStyle name="40% - Nhấn5" xfId="43" xr:uid="{00000000-0005-0000-0000-00002A000000}"/>
    <cellStyle name="40% - Nhấn6" xfId="44" xr:uid="{00000000-0005-0000-0000-00002B000000}"/>
    <cellStyle name="52" xfId="45" xr:uid="{00000000-0005-0000-0000-00002C000000}"/>
    <cellStyle name="6" xfId="46" xr:uid="{00000000-0005-0000-0000-00002D000000}"/>
    <cellStyle name="6_Book1" xfId="47" xr:uid="{00000000-0005-0000-0000-00002E000000}"/>
    <cellStyle name="60% - Accent1" xfId="48" builtinId="32" customBuiltin="1"/>
    <cellStyle name="60% - Accent2" xfId="49" builtinId="36" customBuiltin="1"/>
    <cellStyle name="60% - Accent3" xfId="50" builtinId="40" customBuiltin="1"/>
    <cellStyle name="60% - Accent4" xfId="51" builtinId="44" customBuiltin="1"/>
    <cellStyle name="60% - Accent5" xfId="52" builtinId="48" customBuiltin="1"/>
    <cellStyle name="60% - Accent6" xfId="53" builtinId="52" customBuiltin="1"/>
    <cellStyle name="60% - Nhấn1" xfId="54" xr:uid="{00000000-0005-0000-0000-000035000000}"/>
    <cellStyle name="60% - Nhấn2" xfId="55" xr:uid="{00000000-0005-0000-0000-000036000000}"/>
    <cellStyle name="60% - Nhấn3" xfId="56" xr:uid="{00000000-0005-0000-0000-000037000000}"/>
    <cellStyle name="60% - Nhấn4" xfId="57" xr:uid="{00000000-0005-0000-0000-000038000000}"/>
    <cellStyle name="60% - Nhấn5" xfId="58" xr:uid="{00000000-0005-0000-0000-000039000000}"/>
    <cellStyle name="60% - Nhấn6" xfId="59" xr:uid="{00000000-0005-0000-0000-00003A000000}"/>
    <cellStyle name="a" xfId="60" xr:uid="{00000000-0005-0000-0000-00003B000000}"/>
    <cellStyle name="Accent1" xfId="61" builtinId="29" customBuiltin="1"/>
    <cellStyle name="Accent2" xfId="62" builtinId="33" customBuiltin="1"/>
    <cellStyle name="Accent3" xfId="63" builtinId="37" customBuiltin="1"/>
    <cellStyle name="Accent4" xfId="64" builtinId="41" customBuiltin="1"/>
    <cellStyle name="Accent5" xfId="65" builtinId="45" customBuiltin="1"/>
    <cellStyle name="Accent6" xfId="66" builtinId="49" customBuiltin="1"/>
    <cellStyle name="ÅëÈ­ [0]_¿ì¹°Åë" xfId="67" xr:uid="{00000000-0005-0000-0000-000042000000}"/>
    <cellStyle name="AeE­ [0]_INQUIRY ¿µ¾÷AßAø " xfId="68" xr:uid="{00000000-0005-0000-0000-000043000000}"/>
    <cellStyle name="ÅëÈ­ [0]_Sheet1" xfId="69" xr:uid="{00000000-0005-0000-0000-000044000000}"/>
    <cellStyle name="ÅëÈ­_¿ì¹°Åë" xfId="70" xr:uid="{00000000-0005-0000-0000-000045000000}"/>
    <cellStyle name="AeE­_INQUIRY ¿µ¾÷AßAø " xfId="71" xr:uid="{00000000-0005-0000-0000-000046000000}"/>
    <cellStyle name="ÅëÈ­_Sheet1" xfId="72" xr:uid="{00000000-0005-0000-0000-000047000000}"/>
    <cellStyle name="ÄÞ¸¶ [0]_¿ì¹°Åë" xfId="73" xr:uid="{00000000-0005-0000-0000-000048000000}"/>
    <cellStyle name="AÞ¸¶ [0]_INQUIRY ¿?¾÷AßAø " xfId="74" xr:uid="{00000000-0005-0000-0000-000049000000}"/>
    <cellStyle name="ÄÞ¸¶ [0]_L601CPT" xfId="75" xr:uid="{00000000-0005-0000-0000-00004A000000}"/>
    <cellStyle name="ÄÞ¸¶_¿ì¹°Åë" xfId="76" xr:uid="{00000000-0005-0000-0000-00004B000000}"/>
    <cellStyle name="AÞ¸¶_INQUIRY ¿?¾÷AßAø " xfId="77" xr:uid="{00000000-0005-0000-0000-00004C000000}"/>
    <cellStyle name="ÄÞ¸¶_L601CPT" xfId="78" xr:uid="{00000000-0005-0000-0000-00004D000000}"/>
    <cellStyle name="Bad" xfId="79" builtinId="27" customBuiltin="1"/>
    <cellStyle name="Bình thường 2" xfId="80" xr:uid="{00000000-0005-0000-0000-00004F000000}"/>
    <cellStyle name="Bình thường 2 2" xfId="81" xr:uid="{00000000-0005-0000-0000-000050000000}"/>
    <cellStyle name="Bình thường 3" xfId="82" xr:uid="{00000000-0005-0000-0000-000051000000}"/>
    <cellStyle name="Bình thường 3 2" xfId="83" xr:uid="{00000000-0005-0000-0000-000052000000}"/>
    <cellStyle name="Bình thường 4" xfId="84" xr:uid="{00000000-0005-0000-0000-000053000000}"/>
    <cellStyle name="C?AØ_¿?¾÷CoE² " xfId="85" xr:uid="{00000000-0005-0000-0000-000054000000}"/>
    <cellStyle name="Ç¥ÁØ_#2(M17)_1" xfId="86" xr:uid="{00000000-0005-0000-0000-000055000000}"/>
    <cellStyle name="C￥AØ_¿μ¾÷CoE² " xfId="87" xr:uid="{00000000-0005-0000-0000-000056000000}"/>
    <cellStyle name="Ç¥ÁØ_±³°¢¼ö·®" xfId="88" xr:uid="{00000000-0005-0000-0000-000057000000}"/>
    <cellStyle name="Calc Currency (0)" xfId="89" xr:uid="{00000000-0005-0000-0000-000058000000}"/>
    <cellStyle name="Calculation" xfId="90" builtinId="22" customBuiltin="1"/>
    <cellStyle name="category" xfId="91" xr:uid="{00000000-0005-0000-0000-00005A000000}"/>
    <cellStyle name="CC1" xfId="92" xr:uid="{00000000-0005-0000-0000-00005B000000}"/>
    <cellStyle name="CC2" xfId="93" xr:uid="{00000000-0005-0000-0000-00005C000000}"/>
    <cellStyle name="chchuyen" xfId="94" xr:uid="{00000000-0005-0000-0000-00005D000000}"/>
    <cellStyle name="Check Cell" xfId="95" builtinId="23" customBuiltin="1"/>
    <cellStyle name="chu" xfId="96" xr:uid="{00000000-0005-0000-0000-00005F000000}"/>
    <cellStyle name="CHUONG" xfId="97" xr:uid="{00000000-0005-0000-0000-000060000000}"/>
    <cellStyle name="Comma [0] 2" xfId="98" xr:uid="{00000000-0005-0000-0000-000061000000}"/>
    <cellStyle name="Comma [0] 3" xfId="99" xr:uid="{00000000-0005-0000-0000-000062000000}"/>
    <cellStyle name="Comma [0] 4" xfId="100" xr:uid="{00000000-0005-0000-0000-000063000000}"/>
    <cellStyle name="Comma [0] 5" xfId="101" xr:uid="{00000000-0005-0000-0000-000064000000}"/>
    <cellStyle name="Comma 12" xfId="102" xr:uid="{00000000-0005-0000-0000-000065000000}"/>
    <cellStyle name="Comma 12 2" xfId="103" xr:uid="{00000000-0005-0000-0000-000066000000}"/>
    <cellStyle name="Comma 12 2 2" xfId="411" xr:uid="{00000000-0005-0000-0000-000067000000}"/>
    <cellStyle name="Comma 2" xfId="104" xr:uid="{00000000-0005-0000-0000-000068000000}"/>
    <cellStyle name="Comma 2 2" xfId="105" xr:uid="{00000000-0005-0000-0000-000069000000}"/>
    <cellStyle name="Comma 2 2 2" xfId="106" xr:uid="{00000000-0005-0000-0000-00006A000000}"/>
    <cellStyle name="Comma 2 2 3" xfId="107" xr:uid="{00000000-0005-0000-0000-00006B000000}"/>
    <cellStyle name="Comma 2 3" xfId="108" xr:uid="{00000000-0005-0000-0000-00006C000000}"/>
    <cellStyle name="Comma 2 3 2" xfId="109" xr:uid="{00000000-0005-0000-0000-00006D000000}"/>
    <cellStyle name="Comma 2 4" xfId="110" xr:uid="{00000000-0005-0000-0000-00006E000000}"/>
    <cellStyle name="Comma 2 5" xfId="111" xr:uid="{00000000-0005-0000-0000-00006F000000}"/>
    <cellStyle name="Comma 2 6" xfId="112" xr:uid="{00000000-0005-0000-0000-000070000000}"/>
    <cellStyle name="Comma 2 6 2" xfId="113" xr:uid="{00000000-0005-0000-0000-000071000000}"/>
    <cellStyle name="Comma 2 7" xfId="114" xr:uid="{00000000-0005-0000-0000-000072000000}"/>
    <cellStyle name="Comma 2 8" xfId="115" xr:uid="{00000000-0005-0000-0000-000073000000}"/>
    <cellStyle name="Comma 2 9" xfId="116" xr:uid="{00000000-0005-0000-0000-000074000000}"/>
    <cellStyle name="Comma 3" xfId="117" xr:uid="{00000000-0005-0000-0000-000075000000}"/>
    <cellStyle name="Comma 3 2" xfId="118" xr:uid="{00000000-0005-0000-0000-000076000000}"/>
    <cellStyle name="Comma 3 3" xfId="119" xr:uid="{00000000-0005-0000-0000-000077000000}"/>
    <cellStyle name="Comma 3 3 2" xfId="413" xr:uid="{00000000-0005-0000-0000-000078000000}"/>
    <cellStyle name="Comma 3 4" xfId="120" xr:uid="{00000000-0005-0000-0000-000079000000}"/>
    <cellStyle name="Comma 3 5" xfId="121" xr:uid="{00000000-0005-0000-0000-00007A000000}"/>
    <cellStyle name="Comma 4" xfId="122" xr:uid="{00000000-0005-0000-0000-00007B000000}"/>
    <cellStyle name="Comma 4 2" xfId="123" xr:uid="{00000000-0005-0000-0000-00007C000000}"/>
    <cellStyle name="Comma 4 3" xfId="124" xr:uid="{00000000-0005-0000-0000-00007D000000}"/>
    <cellStyle name="Comma 5" xfId="125" xr:uid="{00000000-0005-0000-0000-00007E000000}"/>
    <cellStyle name="Comma 6" xfId="126" xr:uid="{00000000-0005-0000-0000-00007F000000}"/>
    <cellStyle name="Comma 6 2" xfId="127" xr:uid="{00000000-0005-0000-0000-000080000000}"/>
    <cellStyle name="Comma 6 3" xfId="128" xr:uid="{00000000-0005-0000-0000-000081000000}"/>
    <cellStyle name="Comma 7" xfId="129" xr:uid="{00000000-0005-0000-0000-000082000000}"/>
    <cellStyle name="Comma 8" xfId="130" xr:uid="{00000000-0005-0000-0000-000083000000}"/>
    <cellStyle name="Comma 8 2" xfId="131" xr:uid="{00000000-0005-0000-0000-000084000000}"/>
    <cellStyle name="Comma 9" xfId="132" xr:uid="{00000000-0005-0000-0000-000085000000}"/>
    <cellStyle name="Comma 9 2" xfId="133" xr:uid="{00000000-0005-0000-0000-000086000000}"/>
    <cellStyle name="Comma 9 2 2" xfId="417" xr:uid="{00000000-0005-0000-0000-000087000000}"/>
    <cellStyle name="comma zerodec" xfId="134" xr:uid="{00000000-0005-0000-0000-000088000000}"/>
    <cellStyle name="Comma0" xfId="135" xr:uid="{00000000-0005-0000-0000-000089000000}"/>
    <cellStyle name="CT1" xfId="136" xr:uid="{00000000-0005-0000-0000-00008A000000}"/>
    <cellStyle name="CT2" xfId="137" xr:uid="{00000000-0005-0000-0000-00008B000000}"/>
    <cellStyle name="CT4" xfId="138" xr:uid="{00000000-0005-0000-0000-00008C000000}"/>
    <cellStyle name="CT5" xfId="139" xr:uid="{00000000-0005-0000-0000-00008D000000}"/>
    <cellStyle name="ct7" xfId="140" xr:uid="{00000000-0005-0000-0000-00008E000000}"/>
    <cellStyle name="ct8" xfId="141" xr:uid="{00000000-0005-0000-0000-00008F000000}"/>
    <cellStyle name="cth1" xfId="142" xr:uid="{00000000-0005-0000-0000-000090000000}"/>
    <cellStyle name="Cthuc" xfId="143" xr:uid="{00000000-0005-0000-0000-000091000000}"/>
    <cellStyle name="Cthuc1" xfId="144" xr:uid="{00000000-0005-0000-0000-000092000000}"/>
    <cellStyle name="cuong" xfId="145" xr:uid="{00000000-0005-0000-0000-000093000000}"/>
    <cellStyle name="Currency0" xfId="146" xr:uid="{00000000-0005-0000-0000-000094000000}"/>
    <cellStyle name="Currency0 2" xfId="147" xr:uid="{00000000-0005-0000-0000-000095000000}"/>
    <cellStyle name="Currency1" xfId="148" xr:uid="{00000000-0005-0000-0000-000096000000}"/>
    <cellStyle name="d" xfId="149" xr:uid="{00000000-0005-0000-0000-000097000000}"/>
    <cellStyle name="d%" xfId="150" xr:uid="{00000000-0005-0000-0000-000098000000}"/>
    <cellStyle name="d1" xfId="151" xr:uid="{00000000-0005-0000-0000-000099000000}"/>
    <cellStyle name="Date" xfId="152" xr:uid="{00000000-0005-0000-0000-00009A000000}"/>
    <cellStyle name="Dấu phẩy 2" xfId="153" xr:uid="{00000000-0005-0000-0000-00009B000000}"/>
    <cellStyle name="Dấu phẩy 3" xfId="154" xr:uid="{00000000-0005-0000-0000-00009C000000}"/>
    <cellStyle name="Đầu ra" xfId="155" xr:uid="{00000000-0005-0000-0000-00009D000000}"/>
    <cellStyle name="Đầu vào" xfId="156" xr:uid="{00000000-0005-0000-0000-00009E000000}"/>
    <cellStyle name="Đề mục 1" xfId="157" xr:uid="{00000000-0005-0000-0000-00009F000000}"/>
    <cellStyle name="Đề mục 2" xfId="158" xr:uid="{00000000-0005-0000-0000-0000A0000000}"/>
    <cellStyle name="Đề mục 3" xfId="159" xr:uid="{00000000-0005-0000-0000-0000A1000000}"/>
    <cellStyle name="Đề mục 4" xfId="160" xr:uid="{00000000-0005-0000-0000-0000A2000000}"/>
    <cellStyle name="Dezimal [0]_UXO VII" xfId="161" xr:uid="{00000000-0005-0000-0000-0000A3000000}"/>
    <cellStyle name="Dezimal_UXO VII" xfId="162" xr:uid="{00000000-0005-0000-0000-0000A4000000}"/>
    <cellStyle name="Dollar (zero dec)" xfId="163" xr:uid="{00000000-0005-0000-0000-0000A5000000}"/>
    <cellStyle name="e" xfId="164" xr:uid="{00000000-0005-0000-0000-0000A6000000}"/>
    <cellStyle name="Explanatory Text" xfId="165" builtinId="53" customBuiltin="1"/>
    <cellStyle name="f" xfId="166" xr:uid="{00000000-0005-0000-0000-0000A8000000}"/>
    <cellStyle name="Fixed" xfId="167" xr:uid="{00000000-0005-0000-0000-0000A9000000}"/>
    <cellStyle name="Ghi chú" xfId="168" xr:uid="{00000000-0005-0000-0000-0000AA000000}"/>
    <cellStyle name="Good" xfId="169" builtinId="26" customBuiltin="1"/>
    <cellStyle name="Grey" xfId="170" xr:uid="{00000000-0005-0000-0000-0000AC000000}"/>
    <cellStyle name="Grey 2" xfId="171" xr:uid="{00000000-0005-0000-0000-0000AD000000}"/>
    <cellStyle name="ha" xfId="172" xr:uid="{00000000-0005-0000-0000-0000AE000000}"/>
    <cellStyle name="hang" xfId="173" xr:uid="{00000000-0005-0000-0000-0000AF000000}"/>
    <cellStyle name="HEADER" xfId="174" xr:uid="{00000000-0005-0000-0000-0000B0000000}"/>
    <cellStyle name="Header1" xfId="175" xr:uid="{00000000-0005-0000-0000-0000B1000000}"/>
    <cellStyle name="Header2" xfId="176" xr:uid="{00000000-0005-0000-0000-0000B2000000}"/>
    <cellStyle name="Heading 1" xfId="177" builtinId="16" customBuiltin="1"/>
    <cellStyle name="Heading 2" xfId="178" builtinId="17" customBuiltin="1"/>
    <cellStyle name="Heading 3" xfId="179" builtinId="18" customBuiltin="1"/>
    <cellStyle name="Heading 4" xfId="180" builtinId="19" customBuiltin="1"/>
    <cellStyle name="Heading1" xfId="181" xr:uid="{00000000-0005-0000-0000-0000B7000000}"/>
    <cellStyle name="HEADING1 2" xfId="182" xr:uid="{00000000-0005-0000-0000-0000B8000000}"/>
    <cellStyle name="Heading2" xfId="183" xr:uid="{00000000-0005-0000-0000-0000B9000000}"/>
    <cellStyle name="HEADING2 2" xfId="184" xr:uid="{00000000-0005-0000-0000-0000BA000000}"/>
    <cellStyle name="Hyperlink 2" xfId="185" xr:uid="{00000000-0005-0000-0000-0000BB000000}"/>
    <cellStyle name="Input" xfId="186" builtinId="20" customBuiltin="1"/>
    <cellStyle name="Input [yellow]" xfId="187" xr:uid="{00000000-0005-0000-0000-0000BD000000}"/>
    <cellStyle name="Input [yellow] 2" xfId="188" xr:uid="{00000000-0005-0000-0000-0000BE000000}"/>
    <cellStyle name="Kiểu 1" xfId="189" xr:uid="{00000000-0005-0000-0000-0000BF000000}"/>
    <cellStyle name="Ledger 17 x 11 in" xfId="190" xr:uid="{00000000-0005-0000-0000-0000C0000000}"/>
    <cellStyle name="Linked Cell" xfId="191" builtinId="24" customBuiltin="1"/>
    <cellStyle name="luc" xfId="192" xr:uid="{00000000-0005-0000-0000-0000C2000000}"/>
    <cellStyle name="luc2" xfId="193" xr:uid="{00000000-0005-0000-0000-0000C3000000}"/>
    <cellStyle name="Millares [0]_Well Timing" xfId="194" xr:uid="{00000000-0005-0000-0000-0000C4000000}"/>
    <cellStyle name="Millares_Well Timing" xfId="195" xr:uid="{00000000-0005-0000-0000-0000C5000000}"/>
    <cellStyle name="Model" xfId="196" xr:uid="{00000000-0005-0000-0000-0000C6000000}"/>
    <cellStyle name="moi" xfId="197" xr:uid="{00000000-0005-0000-0000-0000C7000000}"/>
    <cellStyle name="Moneda [0]_Well Timing" xfId="198" xr:uid="{00000000-0005-0000-0000-0000C8000000}"/>
    <cellStyle name="Moneda_Well Timing" xfId="199" xr:uid="{00000000-0005-0000-0000-0000C9000000}"/>
    <cellStyle name="Monétaire [0]_TARIFFS DB" xfId="200" xr:uid="{00000000-0005-0000-0000-0000CA000000}"/>
    <cellStyle name="Monétaire_TARIFFS DB" xfId="201" xr:uid="{00000000-0005-0000-0000-0000CB000000}"/>
    <cellStyle name="MoneyNumber" xfId="202" xr:uid="{00000000-0005-0000-0000-0000CC000000}"/>
    <cellStyle name="n" xfId="203" xr:uid="{00000000-0005-0000-0000-0000CD000000}"/>
    <cellStyle name="n1" xfId="204" xr:uid="{00000000-0005-0000-0000-0000CE000000}"/>
    <cellStyle name="Neutral" xfId="205" builtinId="28" customBuiltin="1"/>
    <cellStyle name="New Times Roman" xfId="206" xr:uid="{00000000-0005-0000-0000-0000D0000000}"/>
    <cellStyle name="Nhấn1" xfId="207" xr:uid="{00000000-0005-0000-0000-0000D1000000}"/>
    <cellStyle name="Nhấn2" xfId="208" xr:uid="{00000000-0005-0000-0000-0000D2000000}"/>
    <cellStyle name="Nhấn3" xfId="209" xr:uid="{00000000-0005-0000-0000-0000D3000000}"/>
    <cellStyle name="Nhấn4" xfId="210" xr:uid="{00000000-0005-0000-0000-0000D4000000}"/>
    <cellStyle name="Nhấn5" xfId="211" xr:uid="{00000000-0005-0000-0000-0000D5000000}"/>
    <cellStyle name="Nhấn6" xfId="212" xr:uid="{00000000-0005-0000-0000-0000D6000000}"/>
    <cellStyle name="No" xfId="213" xr:uid="{00000000-0005-0000-0000-0000D7000000}"/>
    <cellStyle name="no dec" xfId="214" xr:uid="{00000000-0005-0000-0000-0000D8000000}"/>
    <cellStyle name="ÑONVÒ" xfId="215" xr:uid="{00000000-0005-0000-0000-0000D9000000}"/>
    <cellStyle name="Normal" xfId="0" builtinId="0"/>
    <cellStyle name="Normal - Style1" xfId="216" xr:uid="{00000000-0005-0000-0000-0000DB000000}"/>
    <cellStyle name="Normal - Style1 2" xfId="217" xr:uid="{00000000-0005-0000-0000-0000DC000000}"/>
    <cellStyle name="Normal 10" xfId="218" xr:uid="{00000000-0005-0000-0000-0000DD000000}"/>
    <cellStyle name="Normal 10 4" xfId="219" xr:uid="{00000000-0005-0000-0000-0000DE000000}"/>
    <cellStyle name="Normal 10 5" xfId="416" xr:uid="{00000000-0005-0000-0000-0000DF000000}"/>
    <cellStyle name="Normal 11" xfId="220" xr:uid="{00000000-0005-0000-0000-0000E0000000}"/>
    <cellStyle name="Normal 11 2" xfId="221" xr:uid="{00000000-0005-0000-0000-0000E1000000}"/>
    <cellStyle name="Normal 12" xfId="222" xr:uid="{00000000-0005-0000-0000-0000E2000000}"/>
    <cellStyle name="Normal 12 2" xfId="223" xr:uid="{00000000-0005-0000-0000-0000E3000000}"/>
    <cellStyle name="Normal 13" xfId="224" xr:uid="{00000000-0005-0000-0000-0000E4000000}"/>
    <cellStyle name="Normal 14" xfId="225" xr:uid="{00000000-0005-0000-0000-0000E5000000}"/>
    <cellStyle name="Normal 15" xfId="226" xr:uid="{00000000-0005-0000-0000-0000E6000000}"/>
    <cellStyle name="Normal 16" xfId="227" xr:uid="{00000000-0005-0000-0000-0000E7000000}"/>
    <cellStyle name="Normal 17" xfId="228" xr:uid="{00000000-0005-0000-0000-0000E8000000}"/>
    <cellStyle name="Normal 17 2" xfId="428" xr:uid="{00000000-0005-0000-0000-0000E9000000}"/>
    <cellStyle name="Normal 18" xfId="407" xr:uid="{00000000-0005-0000-0000-0000EA000000}"/>
    <cellStyle name="Normal 19" xfId="229" xr:uid="{00000000-0005-0000-0000-0000EB000000}"/>
    <cellStyle name="Normal 19 2" xfId="430" xr:uid="{00000000-0005-0000-0000-0000EC000000}"/>
    <cellStyle name="Normal 2" xfId="230" xr:uid="{00000000-0005-0000-0000-0000ED000000}"/>
    <cellStyle name="Normal 2 2" xfId="231" xr:uid="{00000000-0005-0000-0000-0000EE000000}"/>
    <cellStyle name="Normal 2 2 2" xfId="232" xr:uid="{00000000-0005-0000-0000-0000EF000000}"/>
    <cellStyle name="Normal 2 2 2 3" xfId="233" xr:uid="{00000000-0005-0000-0000-0000F0000000}"/>
    <cellStyle name="Normal 2 2 2 3 2" xfId="410" xr:uid="{00000000-0005-0000-0000-0000F1000000}"/>
    <cellStyle name="Normal 2 2 3" xfId="408" xr:uid="{00000000-0005-0000-0000-0000F2000000}"/>
    <cellStyle name="Normal 2 3" xfId="234" xr:uid="{00000000-0005-0000-0000-0000F3000000}"/>
    <cellStyle name="Normal 2 4" xfId="235" xr:uid="{00000000-0005-0000-0000-0000F4000000}"/>
    <cellStyle name="Normal 2 4 2" xfId="236" xr:uid="{00000000-0005-0000-0000-0000F5000000}"/>
    <cellStyle name="Normal 2 4 2 2" xfId="237" xr:uid="{00000000-0005-0000-0000-0000F6000000}"/>
    <cellStyle name="Normal 2 5" xfId="238" xr:uid="{00000000-0005-0000-0000-0000F7000000}"/>
    <cellStyle name="Normal 2 6" xfId="239" xr:uid="{00000000-0005-0000-0000-0000F8000000}"/>
    <cellStyle name="Normal 2 7" xfId="432" xr:uid="{00000000-0005-0000-0000-0000F9000000}"/>
    <cellStyle name="Normal 2 72 2" xfId="240" xr:uid="{00000000-0005-0000-0000-0000FA000000}"/>
    <cellStyle name="Normal 2 72 2 2" xfId="422" xr:uid="{00000000-0005-0000-0000-0000FB000000}"/>
    <cellStyle name="Normal 20" xfId="241" xr:uid="{00000000-0005-0000-0000-0000FC000000}"/>
    <cellStyle name="Normal 21" xfId="242" xr:uid="{00000000-0005-0000-0000-0000FD000000}"/>
    <cellStyle name="Normal 22" xfId="243" xr:uid="{00000000-0005-0000-0000-0000FE000000}"/>
    <cellStyle name="Normal 22 2" xfId="244" xr:uid="{00000000-0005-0000-0000-0000FF000000}"/>
    <cellStyle name="Normal 23" xfId="420" xr:uid="{00000000-0005-0000-0000-000000010000}"/>
    <cellStyle name="Normal 23 2" xfId="425" xr:uid="{00000000-0005-0000-0000-000001010000}"/>
    <cellStyle name="Normal 24" xfId="245" xr:uid="{00000000-0005-0000-0000-000002010000}"/>
    <cellStyle name="Normal 25" xfId="424" xr:uid="{00000000-0005-0000-0000-000003010000}"/>
    <cellStyle name="Normal 29" xfId="246" xr:uid="{00000000-0005-0000-0000-000004010000}"/>
    <cellStyle name="Normal 3" xfId="247" xr:uid="{00000000-0005-0000-0000-000005010000}"/>
    <cellStyle name="Normal 3 2" xfId="248" xr:uid="{00000000-0005-0000-0000-000006010000}"/>
    <cellStyle name="Normal 3 2 2" xfId="412" xr:uid="{00000000-0005-0000-0000-000007010000}"/>
    <cellStyle name="Normal 3 3" xfId="249" xr:uid="{00000000-0005-0000-0000-000008010000}"/>
    <cellStyle name="Normal 3 4" xfId="250" xr:uid="{00000000-0005-0000-0000-000009010000}"/>
    <cellStyle name="Normal 3 5" xfId="251" xr:uid="{00000000-0005-0000-0000-00000A010000}"/>
    <cellStyle name="Normal 3 6" xfId="252" xr:uid="{00000000-0005-0000-0000-00000B010000}"/>
    <cellStyle name="Normal 30" xfId="253" xr:uid="{00000000-0005-0000-0000-00000C010000}"/>
    <cellStyle name="Normal 31" xfId="254" xr:uid="{00000000-0005-0000-0000-00000D010000}"/>
    <cellStyle name="Normal 32" xfId="255" xr:uid="{00000000-0005-0000-0000-00000E010000}"/>
    <cellStyle name="Normal 33" xfId="256" xr:uid="{00000000-0005-0000-0000-00000F010000}"/>
    <cellStyle name="Normal 34" xfId="257" xr:uid="{00000000-0005-0000-0000-000010010000}"/>
    <cellStyle name="Normal 35" xfId="258" xr:uid="{00000000-0005-0000-0000-000011010000}"/>
    <cellStyle name="Normal 38" xfId="259" xr:uid="{00000000-0005-0000-0000-000012010000}"/>
    <cellStyle name="Normal 39" xfId="260" xr:uid="{00000000-0005-0000-0000-000013010000}"/>
    <cellStyle name="Normal 4" xfId="261" xr:uid="{00000000-0005-0000-0000-000014010000}"/>
    <cellStyle name="Normal 4 2" xfId="262" xr:uid="{00000000-0005-0000-0000-000015010000}"/>
    <cellStyle name="Normal 40" xfId="263" xr:uid="{00000000-0005-0000-0000-000016010000}"/>
    <cellStyle name="Normal 41" xfId="264" xr:uid="{00000000-0005-0000-0000-000017010000}"/>
    <cellStyle name="Normal 42" xfId="265" xr:uid="{00000000-0005-0000-0000-000018010000}"/>
    <cellStyle name="Normal 47" xfId="266" xr:uid="{00000000-0005-0000-0000-000019010000}"/>
    <cellStyle name="Normal 48" xfId="267" xr:uid="{00000000-0005-0000-0000-00001A010000}"/>
    <cellStyle name="Normal 49" xfId="268" xr:uid="{00000000-0005-0000-0000-00001B010000}"/>
    <cellStyle name="Normal 5" xfId="269" xr:uid="{00000000-0005-0000-0000-00001C010000}"/>
    <cellStyle name="Normal 5 2" xfId="270" xr:uid="{00000000-0005-0000-0000-00001D010000}"/>
    <cellStyle name="Normal 5 2 2" xfId="409" xr:uid="{00000000-0005-0000-0000-00001E010000}"/>
    <cellStyle name="Normal 5 2 3" xfId="421" xr:uid="{00000000-0005-0000-0000-00001F010000}"/>
    <cellStyle name="Normal 5 2 4" xfId="271" xr:uid="{00000000-0005-0000-0000-000020010000}"/>
    <cellStyle name="Normal 5 2 4 2" xfId="414" xr:uid="{00000000-0005-0000-0000-000021010000}"/>
    <cellStyle name="Normal 5 2 4 3" xfId="423" xr:uid="{00000000-0005-0000-0000-000022010000}"/>
    <cellStyle name="Normal 5 2 4 4" xfId="427" xr:uid="{00000000-0005-0000-0000-000023010000}"/>
    <cellStyle name="Normal 5 2 5" xfId="426" xr:uid="{00000000-0005-0000-0000-000024010000}"/>
    <cellStyle name="Normal 5 3" xfId="272" xr:uid="{00000000-0005-0000-0000-000025010000}"/>
    <cellStyle name="Normal 5 4" xfId="273" xr:uid="{00000000-0005-0000-0000-000026010000}"/>
    <cellStyle name="Normal 5 5" xfId="274" xr:uid="{00000000-0005-0000-0000-000027010000}"/>
    <cellStyle name="Normal 5 6" xfId="419" xr:uid="{00000000-0005-0000-0000-000028010000}"/>
    <cellStyle name="Normal 50" xfId="275" xr:uid="{00000000-0005-0000-0000-000029010000}"/>
    <cellStyle name="Normal 51" xfId="276" xr:uid="{00000000-0005-0000-0000-00002A010000}"/>
    <cellStyle name="Normal 52" xfId="277" xr:uid="{00000000-0005-0000-0000-00002B010000}"/>
    <cellStyle name="Normal 54" xfId="278" xr:uid="{00000000-0005-0000-0000-00002C010000}"/>
    <cellStyle name="Normal 55" xfId="279" xr:uid="{00000000-0005-0000-0000-00002D010000}"/>
    <cellStyle name="Normal 56" xfId="280" xr:uid="{00000000-0005-0000-0000-00002E010000}"/>
    <cellStyle name="Normal 57" xfId="281" xr:uid="{00000000-0005-0000-0000-00002F010000}"/>
    <cellStyle name="Normal 58" xfId="282" xr:uid="{00000000-0005-0000-0000-000030010000}"/>
    <cellStyle name="Normal 59" xfId="283" xr:uid="{00000000-0005-0000-0000-000031010000}"/>
    <cellStyle name="Normal 6" xfId="284" xr:uid="{00000000-0005-0000-0000-000032010000}"/>
    <cellStyle name="Normal 6 2" xfId="285" xr:uid="{00000000-0005-0000-0000-000033010000}"/>
    <cellStyle name="Normal 6 3" xfId="286" xr:uid="{00000000-0005-0000-0000-000034010000}"/>
    <cellStyle name="Normal 6 3 2" xfId="418" xr:uid="{00000000-0005-0000-0000-000035010000}"/>
    <cellStyle name="Normal 6 4" xfId="287" xr:uid="{00000000-0005-0000-0000-000036010000}"/>
    <cellStyle name="Normal 6 5" xfId="288" xr:uid="{00000000-0005-0000-0000-000037010000}"/>
    <cellStyle name="Normal 6 6" xfId="289" xr:uid="{00000000-0005-0000-0000-000038010000}"/>
    <cellStyle name="Normal 6 6 2" xfId="415" xr:uid="{00000000-0005-0000-0000-000039010000}"/>
    <cellStyle name="Normal 60" xfId="290" xr:uid="{00000000-0005-0000-0000-00003A010000}"/>
    <cellStyle name="Normal 61" xfId="291" xr:uid="{00000000-0005-0000-0000-00003B010000}"/>
    <cellStyle name="Normal 62" xfId="292" xr:uid="{00000000-0005-0000-0000-00003C010000}"/>
    <cellStyle name="Normal 63" xfId="293" xr:uid="{00000000-0005-0000-0000-00003D010000}"/>
    <cellStyle name="Normal 64" xfId="294" xr:uid="{00000000-0005-0000-0000-00003E010000}"/>
    <cellStyle name="Normal 64 7" xfId="295" xr:uid="{00000000-0005-0000-0000-00003F010000}"/>
    <cellStyle name="Normal 65" xfId="296" xr:uid="{00000000-0005-0000-0000-000040010000}"/>
    <cellStyle name="Normal 66" xfId="297" xr:uid="{00000000-0005-0000-0000-000041010000}"/>
    <cellStyle name="Normal 67" xfId="298" xr:uid="{00000000-0005-0000-0000-000042010000}"/>
    <cellStyle name="Normal 68" xfId="299" xr:uid="{00000000-0005-0000-0000-000043010000}"/>
    <cellStyle name="Normal 69" xfId="300" xr:uid="{00000000-0005-0000-0000-000044010000}"/>
    <cellStyle name="Normal 7" xfId="301" xr:uid="{00000000-0005-0000-0000-000045010000}"/>
    <cellStyle name="Normal 7 2" xfId="302" xr:uid="{00000000-0005-0000-0000-000046010000}"/>
    <cellStyle name="Normal 7 3" xfId="303" xr:uid="{00000000-0005-0000-0000-000047010000}"/>
    <cellStyle name="Normal 7 4" xfId="304" xr:uid="{00000000-0005-0000-0000-000048010000}"/>
    <cellStyle name="Normal 70" xfId="305" xr:uid="{00000000-0005-0000-0000-000049010000}"/>
    <cellStyle name="Normal 71" xfId="306" xr:uid="{00000000-0005-0000-0000-00004A010000}"/>
    <cellStyle name="Normal 72" xfId="307" xr:uid="{00000000-0005-0000-0000-00004B010000}"/>
    <cellStyle name="Normal 73" xfId="308" xr:uid="{00000000-0005-0000-0000-00004C010000}"/>
    <cellStyle name="Normal 74" xfId="309" xr:uid="{00000000-0005-0000-0000-00004D010000}"/>
    <cellStyle name="Normal 75" xfId="310" xr:uid="{00000000-0005-0000-0000-00004E010000}"/>
    <cellStyle name="Normal 76" xfId="311" xr:uid="{00000000-0005-0000-0000-00004F010000}"/>
    <cellStyle name="Normal 77" xfId="312" xr:uid="{00000000-0005-0000-0000-000050010000}"/>
    <cellStyle name="Normal 78" xfId="313" xr:uid="{00000000-0005-0000-0000-000051010000}"/>
    <cellStyle name="Normal 79" xfId="314" xr:uid="{00000000-0005-0000-0000-000052010000}"/>
    <cellStyle name="Normal 8" xfId="315" xr:uid="{00000000-0005-0000-0000-000053010000}"/>
    <cellStyle name="Normal 8 2" xfId="316" xr:uid="{00000000-0005-0000-0000-000054010000}"/>
    <cellStyle name="Normal 8 2 2" xfId="317" xr:uid="{00000000-0005-0000-0000-000055010000}"/>
    <cellStyle name="Normal 8 3" xfId="318" xr:uid="{00000000-0005-0000-0000-000056010000}"/>
    <cellStyle name="Normal 8 6" xfId="319" xr:uid="{00000000-0005-0000-0000-000057010000}"/>
    <cellStyle name="Normal 8_Danh mục CT theo huyện (Ánh)" xfId="320" xr:uid="{00000000-0005-0000-0000-000058010000}"/>
    <cellStyle name="Normal 80" xfId="321" xr:uid="{00000000-0005-0000-0000-000059010000}"/>
    <cellStyle name="Normal 81" xfId="322" xr:uid="{00000000-0005-0000-0000-00005A010000}"/>
    <cellStyle name="Normal 82" xfId="323" xr:uid="{00000000-0005-0000-0000-00005B010000}"/>
    <cellStyle name="Normal 83" xfId="324" xr:uid="{00000000-0005-0000-0000-00005C010000}"/>
    <cellStyle name="Normal 84" xfId="325" xr:uid="{00000000-0005-0000-0000-00005D010000}"/>
    <cellStyle name="Normal 85" xfId="326" xr:uid="{00000000-0005-0000-0000-00005E010000}"/>
    <cellStyle name="Normal 86" xfId="327" xr:uid="{00000000-0005-0000-0000-00005F010000}"/>
    <cellStyle name="Normal 9" xfId="328" xr:uid="{00000000-0005-0000-0000-000060010000}"/>
    <cellStyle name="Normal 9 2" xfId="329" xr:uid="{00000000-0005-0000-0000-000061010000}"/>
    <cellStyle name="Normal_Danh muc cac du an nam 2017" xfId="429" xr:uid="{00000000-0005-0000-0000-000062010000}"/>
    <cellStyle name="Normal_Tổng hợp 2 biểu gửi Hùng làm Bản đồ" xfId="431" xr:uid="{00000000-0005-0000-0000-000063010000}"/>
    <cellStyle name="Note" xfId="330" builtinId="10" customBuiltin="1"/>
    <cellStyle name="Œ…‹æØ‚è [0.00]_laroux" xfId="331" xr:uid="{00000000-0005-0000-0000-000065010000}"/>
    <cellStyle name="Œ…‹æØ‚è_laroux" xfId="332" xr:uid="{00000000-0005-0000-0000-000066010000}"/>
    <cellStyle name="oft Excel]_x000d__x000a_Comment=The open=/f lines load custom functions into the Paste Function list._x000d__x000a_Maximized=2_x000d__x000a_Basics=1_x000d__x000a_A" xfId="333" xr:uid="{00000000-0005-0000-0000-000067010000}"/>
    <cellStyle name="oft Excel]_x000d__x000a_Comment=The open=/f lines load custom functions into the Paste Function list._x000d__x000a_Maximized=3_x000d__x000a_Basics=1_x000d__x000a_A" xfId="334" xr:uid="{00000000-0005-0000-0000-000068010000}"/>
    <cellStyle name="omma [0]_Mktg Prog" xfId="335" xr:uid="{00000000-0005-0000-0000-000069010000}"/>
    <cellStyle name="ormal_Sheet1_1" xfId="336" xr:uid="{00000000-0005-0000-0000-00006A010000}"/>
    <cellStyle name="Output" xfId="337" builtinId="21" customBuiltin="1"/>
    <cellStyle name="Percent [2]" xfId="338" xr:uid="{00000000-0005-0000-0000-00006C010000}"/>
    <cellStyle name="Percent 2" xfId="339" xr:uid="{00000000-0005-0000-0000-00006D010000}"/>
    <cellStyle name="s]_x000d__x000a_spooler=yes_x000d__x000a_load=_x000d__x000a_Beep=yes_x000d__x000a_NullPort=None_x000d__x000a_BorderWidth=3_x000d__x000a_CursorBlinkRate=1200_x000d__x000a_DoubleClickSpeed=452_x000d__x000a_Programs=co" xfId="340" xr:uid="{00000000-0005-0000-0000-00006E010000}"/>
    <cellStyle name="Siêu nối kết_ÿÿÿÿÿ" xfId="341" xr:uid="{00000000-0005-0000-0000-00006F010000}"/>
    <cellStyle name="Style 1" xfId="342" xr:uid="{00000000-0005-0000-0000-000070010000}"/>
    <cellStyle name="style_1" xfId="343" xr:uid="{00000000-0005-0000-0000-000071010000}"/>
    <cellStyle name="subhead" xfId="344" xr:uid="{00000000-0005-0000-0000-000072010000}"/>
    <cellStyle name="T" xfId="345" xr:uid="{00000000-0005-0000-0000-000073010000}"/>
    <cellStyle name="T 2" xfId="346" xr:uid="{00000000-0005-0000-0000-000074010000}"/>
    <cellStyle name="T_10BDpnn" xfId="347" xr:uid="{00000000-0005-0000-0000-000075010000}"/>
    <cellStyle name="T_BieuQH Tay Nguyen (co DakNong)" xfId="348" xr:uid="{00000000-0005-0000-0000-000076010000}"/>
    <cellStyle name="T_Book1" xfId="349" xr:uid="{00000000-0005-0000-0000-000077010000}"/>
    <cellStyle name="T_Book1_1" xfId="350" xr:uid="{00000000-0005-0000-0000-000078010000}"/>
    <cellStyle name="T_Book1_1_Book1" xfId="351" xr:uid="{00000000-0005-0000-0000-000079010000}"/>
    <cellStyle name="T_Book1_2" xfId="352" xr:uid="{00000000-0005-0000-0000-00007A010000}"/>
    <cellStyle name="T_Book1_Book1" xfId="353" xr:uid="{00000000-0005-0000-0000-00007B010000}"/>
    <cellStyle name="T_Book1_Book1_1" xfId="354" xr:uid="{00000000-0005-0000-0000-00007C010000}"/>
    <cellStyle name="T_CN TT DT LUONG T5" xfId="355" xr:uid="{00000000-0005-0000-0000-00007D010000}"/>
    <cellStyle name="T_gủi địa phương in 2.3.06" xfId="356" xr:uid="{00000000-0005-0000-0000-00007E010000}"/>
    <cellStyle name="T_Luong MNTD" xfId="357" xr:uid="{00000000-0005-0000-0000-00007F010000}"/>
    <cellStyle name="T_Lương t4,5" xfId="358" xr:uid="{00000000-0005-0000-0000-000080010000}"/>
    <cellStyle name="T_SO KE TOAN 2005 + Chi tiet" xfId="359" xr:uid="{00000000-0005-0000-0000-000081010000}"/>
    <cellStyle name="T_sosanh gui tinh 21-2cuc" xfId="360" xr:uid="{00000000-0005-0000-0000-000082010000}"/>
    <cellStyle name="tde" xfId="361" xr:uid="{00000000-0005-0000-0000-000083010000}"/>
    <cellStyle name="th" xfId="362" xr:uid="{00000000-0005-0000-0000-000084010000}"/>
    <cellStyle name="th 2" xfId="363" xr:uid="{00000000-0005-0000-0000-000085010000}"/>
    <cellStyle name="þ_x001d_ð·_x000c_æþ'_x000d_ßþU_x0001_Ø_x0005_ü_x0014__x0007__x0001__x0001_" xfId="364" xr:uid="{00000000-0005-0000-0000-000086010000}"/>
    <cellStyle name="þ_x001d_ðÇ%Uý—&amp;Hý9_x0008_Ÿ s_x000a__x0007__x0001__x0001_" xfId="365" xr:uid="{00000000-0005-0000-0000-000087010000}"/>
    <cellStyle name="þ_x001d_ðÇ%Uý—&amp;Hý9_x0008_Ÿ_x0009_s_x000a__x0007__x0001__x0001_" xfId="366" xr:uid="{00000000-0005-0000-0000-000088010000}"/>
    <cellStyle name="Tiêu đề" xfId="367" xr:uid="{00000000-0005-0000-0000-000089010000}"/>
    <cellStyle name="Title" xfId="368" builtinId="15" customBuiltin="1"/>
    <cellStyle name="Tổng" xfId="369" xr:uid="{00000000-0005-0000-0000-00008B010000}"/>
    <cellStyle name="Total" xfId="370" builtinId="25" customBuiltin="1"/>
    <cellStyle name="Trung tính" xfId="371" xr:uid="{00000000-0005-0000-0000-00008D010000}"/>
    <cellStyle name="Văn bản Cảnh báo" xfId="372" xr:uid="{00000000-0005-0000-0000-00008E010000}"/>
    <cellStyle name="VANG1" xfId="373" xr:uid="{00000000-0005-0000-0000-00008F010000}"/>
    <cellStyle name="viet" xfId="374" xr:uid="{00000000-0005-0000-0000-000090010000}"/>
    <cellStyle name="viet 2" xfId="375" xr:uid="{00000000-0005-0000-0000-000091010000}"/>
    <cellStyle name="viet2" xfId="376" xr:uid="{00000000-0005-0000-0000-000092010000}"/>
    <cellStyle name="viet2 2" xfId="377" xr:uid="{00000000-0005-0000-0000-000093010000}"/>
    <cellStyle name="vnhead1" xfId="378" xr:uid="{00000000-0005-0000-0000-000094010000}"/>
    <cellStyle name="vnhead1 2" xfId="379" xr:uid="{00000000-0005-0000-0000-000095010000}"/>
    <cellStyle name="vnhead3" xfId="380" xr:uid="{00000000-0005-0000-0000-000096010000}"/>
    <cellStyle name="vntxt1" xfId="381" xr:uid="{00000000-0005-0000-0000-000097010000}"/>
    <cellStyle name="vntxt2" xfId="382" xr:uid="{00000000-0005-0000-0000-000098010000}"/>
    <cellStyle name="Währung [0]_UXO VII" xfId="383" xr:uid="{00000000-0005-0000-0000-000099010000}"/>
    <cellStyle name="Währung_UXO VII" xfId="384" xr:uid="{00000000-0005-0000-0000-00009A010000}"/>
    <cellStyle name="Warning Text" xfId="385" builtinId="11" customBuiltin="1"/>
    <cellStyle name="xuan" xfId="386" xr:uid="{00000000-0005-0000-0000-00009C010000}"/>
    <cellStyle name=" [0.00]_ Att. 1- Cover" xfId="387" xr:uid="{00000000-0005-0000-0000-00009D010000}"/>
    <cellStyle name="_ Att. 1- Cover" xfId="388" xr:uid="{00000000-0005-0000-0000-00009E010000}"/>
    <cellStyle name="?_ Att. 1- Cover" xfId="389" xr:uid="{00000000-0005-0000-0000-00009F010000}"/>
    <cellStyle name="똿뗦먛귟 [0.00]_PRODUCT DETAIL Q1" xfId="390" xr:uid="{00000000-0005-0000-0000-0000A0010000}"/>
    <cellStyle name="똿뗦먛귟_PRODUCT DETAIL Q1" xfId="391" xr:uid="{00000000-0005-0000-0000-0000A1010000}"/>
    <cellStyle name="믅됞 [0.00]_PRODUCT DETAIL Q1" xfId="392" xr:uid="{00000000-0005-0000-0000-0000A2010000}"/>
    <cellStyle name="믅됞_PRODUCT DETAIL Q1" xfId="393" xr:uid="{00000000-0005-0000-0000-0000A3010000}"/>
    <cellStyle name="백분율_95" xfId="394" xr:uid="{00000000-0005-0000-0000-0000A4010000}"/>
    <cellStyle name="뷭?_BOOKSHIP" xfId="395" xr:uid="{00000000-0005-0000-0000-0000A5010000}"/>
    <cellStyle name="콤마 [0]_ 비목별 월별기술 " xfId="396" xr:uid="{00000000-0005-0000-0000-0000A6010000}"/>
    <cellStyle name="콤마_ 비목별 월별기술 " xfId="397" xr:uid="{00000000-0005-0000-0000-0000A7010000}"/>
    <cellStyle name="통화 [0]_1202" xfId="398" xr:uid="{00000000-0005-0000-0000-0000A8010000}"/>
    <cellStyle name="통화_1202" xfId="399" xr:uid="{00000000-0005-0000-0000-0000A9010000}"/>
    <cellStyle name="표준_(정보부문)월별인원계획" xfId="400" xr:uid="{00000000-0005-0000-0000-0000AA010000}"/>
    <cellStyle name="一般_00Q3902REV.1" xfId="401" xr:uid="{00000000-0005-0000-0000-0000AB010000}"/>
    <cellStyle name="千分位[0]_00Q3902REV.1" xfId="402" xr:uid="{00000000-0005-0000-0000-0000AC010000}"/>
    <cellStyle name="千分位_00Q3902REV.1" xfId="403" xr:uid="{00000000-0005-0000-0000-0000AD010000}"/>
    <cellStyle name="貨幣 [0]_00Q3902REV.1" xfId="404" xr:uid="{00000000-0005-0000-0000-0000AE010000}"/>
    <cellStyle name="貨幣[0]_BRE" xfId="405" xr:uid="{00000000-0005-0000-0000-0000AF010000}"/>
    <cellStyle name="貨幣_00Q3902REV.1" xfId="406" xr:uid="{00000000-0005-0000-0000-0000B0010000}"/>
  </cellStyles>
  <dxfs count="20">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KH2025%20(HAIAN)\4.HTBM.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xz"/>
      <sheetName val="SS"/>
      <sheetName val="HTKK(QH)"/>
      <sheetName val="HTQH"/>
      <sheetName val="HTKK(KH)"/>
      <sheetName val="HTKH"/>
      <sheetName val="01"/>
      <sheetName val="02"/>
      <sheetName val="03"/>
      <sheetName val="04"/>
      <sheetName val="05"/>
      <sheetName val="06"/>
      <sheetName val="07"/>
      <sheetName val="07.0"/>
      <sheetName val="08"/>
      <sheetName val="08.0"/>
      <sheetName val="08.1"/>
      <sheetName val="09"/>
      <sheetName val="09.0"/>
      <sheetName val="11"/>
      <sheetName val="12"/>
      <sheetName val="13"/>
      <sheetName val="0.CC"/>
      <sheetName val="NCQH"/>
      <sheetName val="PB=&gt;Xã"/>
      <sheetName val="NCKH"/>
      <sheetName val="PB=&gt;Xã (KH)"/>
    </sheetNames>
    <sheetDataSet>
      <sheetData sheetId="0"/>
      <sheetData sheetId="1">
        <row r="19">
          <cell r="F19" t="str">
            <v>HIỆN TRẠNG SỬ DỤNG ĐẤT NĂM 2024 QUẬN HẢI AN</v>
          </cell>
        </row>
        <row r="20">
          <cell r="F20" t="str">
            <v>KẾT QUẢ THỰC HIỆN KẾ HOẠCH SỬ DỤNG ĐẤT NĂM 2024 QUẬN HẢI AN</v>
          </cell>
        </row>
        <row r="24">
          <cell r="F24" t="str">
            <v>KẾ HOẠCH SỬ DỤNG ĐẤT NĂM 2025 QUẬN HẢI AN</v>
          </cell>
        </row>
        <row r="25">
          <cell r="F25" t="str">
            <v>KẾ HOẠCH CHUYỂN MỤC ĐÍCH SỬ DỤNG ĐẤT NĂM 2025 QUẬN HẢI AN</v>
          </cell>
        </row>
        <row r="26">
          <cell r="F26" t="str">
            <v>KẾ HOẠCH THU HỒI ĐẤT NĂM 2025 QUẬN HẢI AN</v>
          </cell>
        </row>
        <row r="27">
          <cell r="F27" t="str">
            <v>KẾ HOẠCH ĐƯA ĐẤT CHƯA SỬ DỤNG VÀO SỬ DỤNG NĂM 2025 QUẬN HẢI AN</v>
          </cell>
        </row>
        <row r="28">
          <cell r="F28" t="str">
            <v>DIỆN TÍCH, CƠ CẤU SỬ DỤNG ĐẤT CÁC KHU CHỨC NĂNG QUẬN HẢI AN</v>
          </cell>
        </row>
        <row r="30">
          <cell r="F30" t="str">
            <v>CHU CHUYỂN ĐẤT ĐAI TRONG KẾ HOẠCH SỬ DỤNG ĐẤT NĂM 2025 QUẬN HẢI AN</v>
          </cell>
        </row>
      </sheetData>
      <sheetData sheetId="2"/>
      <sheetData sheetId="3"/>
      <sheetData sheetId="4"/>
      <sheetData sheetId="5"/>
      <sheetData sheetId="6">
        <row r="6">
          <cell r="F6" t="str">
            <v>P.Cát Bi</v>
          </cell>
          <cell r="G6" t="str">
            <v>P.Đằng Hải</v>
          </cell>
          <cell r="H6" t="str">
            <v>P.Đằng Lâm</v>
          </cell>
          <cell r="I6" t="str">
            <v>P.Đông Hải 1</v>
          </cell>
          <cell r="J6" t="str">
            <v>P.Đông Hải 2</v>
          </cell>
          <cell r="K6" t="str">
            <v>P.Nam Hải</v>
          </cell>
          <cell r="L6" t="str">
            <v>P.Thành Tô</v>
          </cell>
          <cell r="M6" t="str">
            <v>P.Tràng Cát</v>
          </cell>
          <cell r="N6" t="str">
            <v>xxx9</v>
          </cell>
          <cell r="O6" t="str">
            <v>xxx10</v>
          </cell>
          <cell r="P6" t="str">
            <v>xxx11</v>
          </cell>
          <cell r="Q6" t="str">
            <v>xxx12</v>
          </cell>
        </row>
        <row r="8">
          <cell r="D8">
            <v>10490.64</v>
          </cell>
          <cell r="F8">
            <v>71.098629000000003</v>
          </cell>
          <cell r="G8">
            <v>311.99170299999997</v>
          </cell>
          <cell r="H8">
            <v>212.49863100000002</v>
          </cell>
          <cell r="I8">
            <v>988.99783200000013</v>
          </cell>
          <cell r="J8">
            <v>5293.0043029999997</v>
          </cell>
          <cell r="K8">
            <v>504.38449999999995</v>
          </cell>
          <cell r="L8">
            <v>327.2612969999999</v>
          </cell>
          <cell r="M8">
            <v>2781.3996909999996</v>
          </cell>
          <cell r="N8">
            <v>0</v>
          </cell>
          <cell r="O8">
            <v>0</v>
          </cell>
          <cell r="P8">
            <v>0</v>
          </cell>
          <cell r="Q8">
            <v>0</v>
          </cell>
        </row>
        <row r="9">
          <cell r="D9">
            <v>1522.2400000000002</v>
          </cell>
          <cell r="F9">
            <v>0</v>
          </cell>
          <cell r="G9">
            <v>27.564018999999998</v>
          </cell>
          <cell r="H9">
            <v>9.3147819999999992</v>
          </cell>
          <cell r="I9">
            <v>33.667495000000002</v>
          </cell>
          <cell r="J9">
            <v>251.01925199999999</v>
          </cell>
          <cell r="K9">
            <v>152.35417799999999</v>
          </cell>
          <cell r="L9">
            <v>14.231683</v>
          </cell>
          <cell r="M9">
            <v>1034.077984</v>
          </cell>
          <cell r="N9">
            <v>0</v>
          </cell>
          <cell r="O9">
            <v>0</v>
          </cell>
          <cell r="P9">
            <v>0</v>
          </cell>
          <cell r="Q9">
            <v>0</v>
          </cell>
        </row>
        <row r="12">
          <cell r="D12">
            <v>213.85000000000002</v>
          </cell>
          <cell r="F12">
            <v>0</v>
          </cell>
          <cell r="G12">
            <v>0</v>
          </cell>
          <cell r="H12">
            <v>0</v>
          </cell>
          <cell r="I12">
            <v>0</v>
          </cell>
          <cell r="J12">
            <v>23.933928000000002</v>
          </cell>
          <cell r="K12">
            <v>81.110725000000002</v>
          </cell>
          <cell r="L12">
            <v>0</v>
          </cell>
          <cell r="M12">
            <v>108.806579</v>
          </cell>
          <cell r="N12">
            <v>0</v>
          </cell>
          <cell r="O12">
            <v>0</v>
          </cell>
          <cell r="P12">
            <v>0</v>
          </cell>
          <cell r="Q12">
            <v>0</v>
          </cell>
        </row>
        <row r="13">
          <cell r="D13">
            <v>195.33</v>
          </cell>
          <cell r="F13">
            <v>0</v>
          </cell>
          <cell r="G13">
            <v>0</v>
          </cell>
          <cell r="H13">
            <v>0</v>
          </cell>
          <cell r="I13">
            <v>0</v>
          </cell>
          <cell r="J13">
            <v>23.933928000000002</v>
          </cell>
          <cell r="K13">
            <v>62.586672</v>
          </cell>
          <cell r="L13">
            <v>0</v>
          </cell>
          <cell r="M13">
            <v>108.806579</v>
          </cell>
          <cell r="N13">
            <v>0</v>
          </cell>
          <cell r="O13">
            <v>0</v>
          </cell>
          <cell r="P13">
            <v>0</v>
          </cell>
          <cell r="Q13">
            <v>0</v>
          </cell>
        </row>
        <row r="16">
          <cell r="D16">
            <v>46.46</v>
          </cell>
          <cell r="F16">
            <v>0</v>
          </cell>
          <cell r="G16">
            <v>27.113444999999999</v>
          </cell>
          <cell r="H16">
            <v>8.8015299999999996</v>
          </cell>
          <cell r="I16">
            <v>9.7695930000000004</v>
          </cell>
          <cell r="J16">
            <v>0</v>
          </cell>
          <cell r="K16">
            <v>0</v>
          </cell>
          <cell r="L16">
            <v>0.77142900000000003</v>
          </cell>
          <cell r="M16">
            <v>0</v>
          </cell>
          <cell r="N16">
            <v>0</v>
          </cell>
          <cell r="O16">
            <v>0</v>
          </cell>
          <cell r="P16">
            <v>0</v>
          </cell>
          <cell r="Q16">
            <v>0</v>
          </cell>
        </row>
        <row r="19">
          <cell r="D19">
            <v>0.49</v>
          </cell>
          <cell r="F19">
            <v>0</v>
          </cell>
          <cell r="G19">
            <v>0</v>
          </cell>
          <cell r="H19">
            <v>0</v>
          </cell>
          <cell r="I19">
            <v>0</v>
          </cell>
          <cell r="J19">
            <v>0</v>
          </cell>
          <cell r="K19">
            <v>0.38136700000000001</v>
          </cell>
          <cell r="L19">
            <v>0</v>
          </cell>
          <cell r="M19">
            <v>0.106945</v>
          </cell>
          <cell r="N19">
            <v>0</v>
          </cell>
          <cell r="O19">
            <v>0</v>
          </cell>
          <cell r="P19">
            <v>0</v>
          </cell>
          <cell r="Q19">
            <v>0</v>
          </cell>
        </row>
        <row r="21">
          <cell r="D21">
            <v>41.38</v>
          </cell>
          <cell r="F21">
            <v>0</v>
          </cell>
          <cell r="G21">
            <v>0</v>
          </cell>
          <cell r="H21">
            <v>0</v>
          </cell>
          <cell r="I21">
            <v>18.821399</v>
          </cell>
          <cell r="J21">
            <v>1.5199990000000001</v>
          </cell>
          <cell r="K21">
            <v>0</v>
          </cell>
          <cell r="L21">
            <v>0</v>
          </cell>
          <cell r="M21">
            <v>21.039161</v>
          </cell>
          <cell r="N21">
            <v>0</v>
          </cell>
          <cell r="O21">
            <v>0</v>
          </cell>
          <cell r="P21">
            <v>0</v>
          </cell>
          <cell r="Q21">
            <v>0</v>
          </cell>
        </row>
        <row r="25">
          <cell r="D25">
            <v>0</v>
          </cell>
          <cell r="F25">
            <v>0</v>
          </cell>
          <cell r="G25">
            <v>0</v>
          </cell>
          <cell r="H25">
            <v>0</v>
          </cell>
          <cell r="I25">
            <v>0</v>
          </cell>
          <cell r="J25">
            <v>0</v>
          </cell>
          <cell r="K25">
            <v>0</v>
          </cell>
          <cell r="L25">
            <v>0</v>
          </cell>
          <cell r="M25">
            <v>0</v>
          </cell>
          <cell r="N25">
            <v>0</v>
          </cell>
          <cell r="O25">
            <v>0</v>
          </cell>
          <cell r="P25">
            <v>0</v>
          </cell>
          <cell r="Q25">
            <v>0</v>
          </cell>
        </row>
        <row r="29">
          <cell r="D29">
            <v>0</v>
          </cell>
          <cell r="F29">
            <v>0</v>
          </cell>
          <cell r="G29">
            <v>0</v>
          </cell>
          <cell r="H29">
            <v>0</v>
          </cell>
          <cell r="I29">
            <v>0</v>
          </cell>
          <cell r="J29">
            <v>0</v>
          </cell>
          <cell r="K29">
            <v>0</v>
          </cell>
          <cell r="L29">
            <v>0</v>
          </cell>
          <cell r="M29">
            <v>0</v>
          </cell>
          <cell r="N29">
            <v>0</v>
          </cell>
          <cell r="O29">
            <v>0</v>
          </cell>
          <cell r="P29">
            <v>0</v>
          </cell>
          <cell r="Q29">
            <v>0</v>
          </cell>
        </row>
        <row r="30">
          <cell r="D30">
            <v>0</v>
          </cell>
          <cell r="F30">
            <v>0</v>
          </cell>
          <cell r="G30">
            <v>0</v>
          </cell>
          <cell r="H30">
            <v>0</v>
          </cell>
          <cell r="I30">
            <v>0</v>
          </cell>
          <cell r="J30">
            <v>0</v>
          </cell>
          <cell r="K30">
            <v>0</v>
          </cell>
          <cell r="L30">
            <v>0</v>
          </cell>
          <cell r="M30">
            <v>0</v>
          </cell>
          <cell r="N30">
            <v>0</v>
          </cell>
          <cell r="O30">
            <v>0</v>
          </cell>
          <cell r="P30">
            <v>0</v>
          </cell>
          <cell r="Q30">
            <v>0</v>
          </cell>
        </row>
        <row r="33">
          <cell r="D33">
            <v>1114.6400000000001</v>
          </cell>
          <cell r="F33">
            <v>0</v>
          </cell>
          <cell r="G33">
            <v>0</v>
          </cell>
          <cell r="H33">
            <v>0.51325200000000004</v>
          </cell>
          <cell r="I33">
            <v>5.0765029999999998</v>
          </cell>
          <cell r="J33">
            <v>225.565325</v>
          </cell>
          <cell r="K33">
            <v>70.862086000000005</v>
          </cell>
          <cell r="L33">
            <v>0</v>
          </cell>
          <cell r="M33">
            <v>812.61955899999998</v>
          </cell>
          <cell r="N33">
            <v>0</v>
          </cell>
          <cell r="O33">
            <v>0</v>
          </cell>
          <cell r="P33">
            <v>0</v>
          </cell>
          <cell r="Q33">
            <v>0</v>
          </cell>
        </row>
        <row r="34">
          <cell r="D34">
            <v>0</v>
          </cell>
          <cell r="F34">
            <v>0</v>
          </cell>
          <cell r="G34">
            <v>0</v>
          </cell>
          <cell r="H34">
            <v>0</v>
          </cell>
          <cell r="I34">
            <v>0</v>
          </cell>
          <cell r="J34">
            <v>0</v>
          </cell>
          <cell r="K34">
            <v>0</v>
          </cell>
          <cell r="L34">
            <v>0</v>
          </cell>
          <cell r="M34">
            <v>0</v>
          </cell>
          <cell r="N34">
            <v>0</v>
          </cell>
          <cell r="O34">
            <v>0</v>
          </cell>
          <cell r="P34">
            <v>0</v>
          </cell>
          <cell r="Q34">
            <v>0</v>
          </cell>
        </row>
        <row r="35">
          <cell r="D35">
            <v>105.42</v>
          </cell>
          <cell r="F35">
            <v>0</v>
          </cell>
          <cell r="G35">
            <v>0.45057399999999997</v>
          </cell>
          <cell r="H35">
            <v>0</v>
          </cell>
          <cell r="I35">
            <v>0</v>
          </cell>
          <cell r="J35">
            <v>0</v>
          </cell>
          <cell r="K35">
            <v>0</v>
          </cell>
          <cell r="L35">
            <v>13.460254000000001</v>
          </cell>
          <cell r="M35">
            <v>91.505740000000003</v>
          </cell>
          <cell r="N35">
            <v>0</v>
          </cell>
          <cell r="O35">
            <v>0</v>
          </cell>
          <cell r="P35">
            <v>0</v>
          </cell>
          <cell r="Q35">
            <v>0</v>
          </cell>
        </row>
        <row r="36">
          <cell r="D36">
            <v>8264.94</v>
          </cell>
          <cell r="F36">
            <v>71.098629000000003</v>
          </cell>
          <cell r="G36">
            <v>284.427684</v>
          </cell>
          <cell r="H36">
            <v>203.18384900000001</v>
          </cell>
          <cell r="I36">
            <v>955.3303370000001</v>
          </cell>
          <cell r="J36">
            <v>5028.0495350000001</v>
          </cell>
          <cell r="K36">
            <v>351.79196299999995</v>
          </cell>
          <cell r="L36">
            <v>298.67923699999994</v>
          </cell>
          <cell r="M36">
            <v>1072.3817439999998</v>
          </cell>
          <cell r="N36">
            <v>0</v>
          </cell>
          <cell r="O36">
            <v>0</v>
          </cell>
          <cell r="P36">
            <v>0</v>
          </cell>
          <cell r="Q36">
            <v>0</v>
          </cell>
        </row>
        <row r="37">
          <cell r="D37">
            <v>612.51</v>
          </cell>
          <cell r="F37">
            <v>0.32540799999999998</v>
          </cell>
          <cell r="G37">
            <v>8.384074</v>
          </cell>
          <cell r="H37">
            <v>0.50096300000000005</v>
          </cell>
          <cell r="I37">
            <v>2.6400030000000001</v>
          </cell>
          <cell r="J37">
            <v>208.376508</v>
          </cell>
          <cell r="K37">
            <v>24.842116000000001</v>
          </cell>
          <cell r="L37">
            <v>185.19515699999999</v>
          </cell>
          <cell r="M37">
            <v>182.245812</v>
          </cell>
          <cell r="N37">
            <v>0</v>
          </cell>
          <cell r="O37">
            <v>0</v>
          </cell>
          <cell r="P37">
            <v>0</v>
          </cell>
          <cell r="Q37">
            <v>0</v>
          </cell>
        </row>
        <row r="38">
          <cell r="D38">
            <v>2.95</v>
          </cell>
          <cell r="F38">
            <v>0.60772599999999999</v>
          </cell>
          <cell r="G38">
            <v>0.97307299999999997</v>
          </cell>
          <cell r="H38">
            <v>0.361313</v>
          </cell>
          <cell r="I38">
            <v>0</v>
          </cell>
          <cell r="J38">
            <v>0.7</v>
          </cell>
          <cell r="K38">
            <v>9.2560000000000003E-2</v>
          </cell>
          <cell r="L38">
            <v>0</v>
          </cell>
          <cell r="M38">
            <v>0.21185799999999999</v>
          </cell>
          <cell r="N38">
            <v>0</v>
          </cell>
          <cell r="O38">
            <v>0</v>
          </cell>
          <cell r="P38">
            <v>0</v>
          </cell>
          <cell r="Q38">
            <v>0</v>
          </cell>
        </row>
        <row r="39">
          <cell r="D39">
            <v>2878.66</v>
          </cell>
          <cell r="F39">
            <v>0</v>
          </cell>
          <cell r="G39">
            <v>0</v>
          </cell>
          <cell r="H39">
            <v>0</v>
          </cell>
          <cell r="I39">
            <v>0</v>
          </cell>
          <cell r="J39">
            <v>2878.6614850000001</v>
          </cell>
          <cell r="K39">
            <v>0</v>
          </cell>
          <cell r="L39">
            <v>0</v>
          </cell>
          <cell r="M39">
            <v>0</v>
          </cell>
          <cell r="N39">
            <v>0</v>
          </cell>
          <cell r="O39">
            <v>0</v>
          </cell>
          <cell r="P39">
            <v>0</v>
          </cell>
          <cell r="Q39">
            <v>0</v>
          </cell>
        </row>
        <row r="40">
          <cell r="D40">
            <v>0</v>
          </cell>
          <cell r="F40">
            <v>0</v>
          </cell>
          <cell r="G40">
            <v>0</v>
          </cell>
          <cell r="H40">
            <v>0</v>
          </cell>
          <cell r="I40">
            <v>0</v>
          </cell>
          <cell r="J40">
            <v>0</v>
          </cell>
          <cell r="K40">
            <v>0</v>
          </cell>
          <cell r="L40">
            <v>0</v>
          </cell>
          <cell r="M40">
            <v>0</v>
          </cell>
          <cell r="N40">
            <v>0</v>
          </cell>
          <cell r="O40">
            <v>0</v>
          </cell>
          <cell r="P40">
            <v>0</v>
          </cell>
          <cell r="Q40">
            <v>0</v>
          </cell>
        </row>
        <row r="41">
          <cell r="D41">
            <v>918.39</v>
          </cell>
          <cell r="F41">
            <v>0</v>
          </cell>
          <cell r="G41">
            <v>1.9404570000000001</v>
          </cell>
          <cell r="H41">
            <v>7.4321520000000003</v>
          </cell>
          <cell r="I41">
            <v>476.05571400000002</v>
          </cell>
          <cell r="J41">
            <v>373.20876900000002</v>
          </cell>
          <cell r="K41">
            <v>59.039546000000001</v>
          </cell>
          <cell r="L41">
            <v>0.64900100000000005</v>
          </cell>
          <cell r="M41">
            <v>6.5483E-2</v>
          </cell>
          <cell r="N41">
            <v>0</v>
          </cell>
          <cell r="O41">
            <v>0</v>
          </cell>
          <cell r="P41">
            <v>0</v>
          </cell>
          <cell r="Q41">
            <v>0</v>
          </cell>
        </row>
        <row r="42">
          <cell r="D42">
            <v>94.149999999999991</v>
          </cell>
          <cell r="F42">
            <v>2.6941009999999999</v>
          </cell>
          <cell r="G42">
            <v>1.492351</v>
          </cell>
          <cell r="H42">
            <v>0.46942</v>
          </cell>
          <cell r="I42">
            <v>1.2745219999999999</v>
          </cell>
          <cell r="J42">
            <v>86.110917000000001</v>
          </cell>
          <cell r="K42">
            <v>0.28999999999999998</v>
          </cell>
          <cell r="L42">
            <v>1.8235220000000001</v>
          </cell>
          <cell r="M42">
            <v>0</v>
          </cell>
          <cell r="N42">
            <v>0</v>
          </cell>
          <cell r="O42">
            <v>0</v>
          </cell>
          <cell r="P42">
            <v>0</v>
          </cell>
          <cell r="Q42">
            <v>0</v>
          </cell>
        </row>
        <row r="43">
          <cell r="D43">
            <v>0</v>
          </cell>
          <cell r="F43">
            <v>0</v>
          </cell>
          <cell r="G43">
            <v>0</v>
          </cell>
          <cell r="H43">
            <v>0</v>
          </cell>
          <cell r="I43">
            <v>0</v>
          </cell>
          <cell r="J43">
            <v>0</v>
          </cell>
          <cell r="K43">
            <v>0</v>
          </cell>
          <cell r="L43">
            <v>0</v>
          </cell>
          <cell r="M43">
            <v>0</v>
          </cell>
          <cell r="N43">
            <v>0</v>
          </cell>
          <cell r="O43">
            <v>0</v>
          </cell>
          <cell r="P43">
            <v>0</v>
          </cell>
          <cell r="Q43">
            <v>0</v>
          </cell>
        </row>
        <row r="44">
          <cell r="D44">
            <v>0</v>
          </cell>
          <cell r="F44">
            <v>0</v>
          </cell>
          <cell r="G44">
            <v>0</v>
          </cell>
          <cell r="H44">
            <v>0</v>
          </cell>
          <cell r="I44">
            <v>0</v>
          </cell>
          <cell r="J44">
            <v>0</v>
          </cell>
          <cell r="K44">
            <v>0</v>
          </cell>
          <cell r="L44">
            <v>0</v>
          </cell>
          <cell r="M44">
            <v>0</v>
          </cell>
          <cell r="N44">
            <v>0</v>
          </cell>
          <cell r="O44">
            <v>0</v>
          </cell>
          <cell r="P44">
            <v>0</v>
          </cell>
          <cell r="Q44">
            <v>0</v>
          </cell>
        </row>
        <row r="45">
          <cell r="D45">
            <v>1130.5300000000002</v>
          </cell>
          <cell r="F45">
            <v>28.571636000000002</v>
          </cell>
          <cell r="G45">
            <v>84.845215999999994</v>
          </cell>
          <cell r="H45">
            <v>49.180026000000005</v>
          </cell>
          <cell r="I45">
            <v>137.44582999999997</v>
          </cell>
          <cell r="J45">
            <v>330.36781399999995</v>
          </cell>
          <cell r="K45">
            <v>123.27723499999999</v>
          </cell>
          <cell r="L45">
            <v>57.770459000000002</v>
          </cell>
          <cell r="M45">
            <v>319.07113500000003</v>
          </cell>
          <cell r="N45">
            <v>0</v>
          </cell>
          <cell r="O45">
            <v>0</v>
          </cell>
          <cell r="P45">
            <v>0</v>
          </cell>
          <cell r="Q45">
            <v>0</v>
          </cell>
        </row>
        <row r="46">
          <cell r="D46">
            <v>842.79</v>
          </cell>
          <cell r="F46">
            <v>16.099761999999998</v>
          </cell>
          <cell r="G46">
            <v>70.276185999999996</v>
          </cell>
          <cell r="H46">
            <v>38.451725000000003</v>
          </cell>
          <cell r="I46">
            <v>123.385531</v>
          </cell>
          <cell r="J46">
            <v>231.27292</v>
          </cell>
          <cell r="K46">
            <v>92.831751999999994</v>
          </cell>
          <cell r="L46">
            <v>52.111269999999998</v>
          </cell>
          <cell r="M46">
            <v>218.36560900000001</v>
          </cell>
          <cell r="N46">
            <v>0</v>
          </cell>
          <cell r="O46">
            <v>0</v>
          </cell>
          <cell r="P46">
            <v>0</v>
          </cell>
          <cell r="Q46">
            <v>0</v>
          </cell>
        </row>
        <row r="47">
          <cell r="D47">
            <v>122.68</v>
          </cell>
          <cell r="F47">
            <v>7.472861</v>
          </cell>
          <cell r="G47">
            <v>1.6079410000000001</v>
          </cell>
          <cell r="H47">
            <v>0</v>
          </cell>
          <cell r="I47">
            <v>0.19039400000000001</v>
          </cell>
          <cell r="J47">
            <v>70.097372000000007</v>
          </cell>
          <cell r="K47">
            <v>11.791029</v>
          </cell>
          <cell r="L47">
            <v>1.142272</v>
          </cell>
          <cell r="M47">
            <v>30.37397</v>
          </cell>
          <cell r="N47">
            <v>0</v>
          </cell>
          <cell r="O47">
            <v>0</v>
          </cell>
          <cell r="P47">
            <v>0</v>
          </cell>
          <cell r="Q47">
            <v>0</v>
          </cell>
        </row>
        <row r="48">
          <cell r="D48">
            <v>2.61</v>
          </cell>
          <cell r="F48">
            <v>0.14122399999999999</v>
          </cell>
          <cell r="G48">
            <v>0.29540300000000003</v>
          </cell>
          <cell r="H48">
            <v>0.12094199999999999</v>
          </cell>
          <cell r="I48">
            <v>0.28090500000000002</v>
          </cell>
          <cell r="J48">
            <v>0.37487399999999999</v>
          </cell>
          <cell r="K48">
            <v>0.15990599999999999</v>
          </cell>
          <cell r="L48">
            <v>1.0604000000000001E-2</v>
          </cell>
          <cell r="M48">
            <v>1.2240549999999999</v>
          </cell>
          <cell r="N48">
            <v>0</v>
          </cell>
          <cell r="O48">
            <v>0</v>
          </cell>
          <cell r="P48">
            <v>0</v>
          </cell>
          <cell r="Q48">
            <v>0</v>
          </cell>
        </row>
        <row r="49">
          <cell r="D49">
            <v>2.3199999999999998</v>
          </cell>
          <cell r="F49">
            <v>0.15772700000000001</v>
          </cell>
          <cell r="G49">
            <v>1.409959</v>
          </cell>
          <cell r="H49">
            <v>8.5050000000000001E-2</v>
          </cell>
          <cell r="I49">
            <v>0</v>
          </cell>
          <cell r="J49">
            <v>0.38621499999999997</v>
          </cell>
          <cell r="K49">
            <v>0.13817399999999999</v>
          </cell>
          <cell r="L49">
            <v>0</v>
          </cell>
          <cell r="M49">
            <v>0.144673</v>
          </cell>
          <cell r="N49">
            <v>0</v>
          </cell>
          <cell r="O49">
            <v>0</v>
          </cell>
          <cell r="P49">
            <v>0</v>
          </cell>
          <cell r="Q49">
            <v>0</v>
          </cell>
        </row>
        <row r="50">
          <cell r="D50">
            <v>27.79</v>
          </cell>
          <cell r="F50">
            <v>4.6405269999999996</v>
          </cell>
          <cell r="G50">
            <v>5.5817819999999996</v>
          </cell>
          <cell r="H50">
            <v>2.4585699999999999</v>
          </cell>
          <cell r="I50">
            <v>4.5441789999999997</v>
          </cell>
          <cell r="J50">
            <v>2.2781129999999998</v>
          </cell>
          <cell r="K50">
            <v>5.4665119999999998</v>
          </cell>
          <cell r="L50">
            <v>1.0443819999999999</v>
          </cell>
          <cell r="M50">
            <v>1.771136</v>
          </cell>
          <cell r="N50">
            <v>0</v>
          </cell>
          <cell r="O50">
            <v>0</v>
          </cell>
          <cell r="P50">
            <v>0</v>
          </cell>
          <cell r="Q50">
            <v>0</v>
          </cell>
        </row>
        <row r="51">
          <cell r="D51">
            <v>4.05</v>
          </cell>
          <cell r="F51">
            <v>0</v>
          </cell>
          <cell r="G51">
            <v>0</v>
          </cell>
          <cell r="H51">
            <v>1.642042</v>
          </cell>
          <cell r="I51">
            <v>0.75749900000000003</v>
          </cell>
          <cell r="J51">
            <v>0.50912599999999997</v>
          </cell>
          <cell r="K51">
            <v>0.61995599999999995</v>
          </cell>
          <cell r="L51">
            <v>0</v>
          </cell>
          <cell r="M51">
            <v>0.52395000000000003</v>
          </cell>
          <cell r="N51">
            <v>0</v>
          </cell>
          <cell r="O51">
            <v>0</v>
          </cell>
          <cell r="P51">
            <v>0</v>
          </cell>
          <cell r="Q51">
            <v>0</v>
          </cell>
        </row>
        <row r="52">
          <cell r="D52">
            <v>0.13</v>
          </cell>
          <cell r="F52">
            <v>1.4080000000000001E-2</v>
          </cell>
          <cell r="G52">
            <v>5.3748999999999998E-2</v>
          </cell>
          <cell r="H52">
            <v>1.6753000000000001E-2</v>
          </cell>
          <cell r="I52">
            <v>0</v>
          </cell>
          <cell r="J52">
            <v>0</v>
          </cell>
          <cell r="K52">
            <v>2.5956E-2</v>
          </cell>
          <cell r="L52">
            <v>1.2421E-2</v>
          </cell>
          <cell r="M52">
            <v>1.0729000000000001E-2</v>
          </cell>
          <cell r="N52">
            <v>0</v>
          </cell>
          <cell r="O52">
            <v>0</v>
          </cell>
          <cell r="P52">
            <v>0</v>
          </cell>
          <cell r="Q52">
            <v>0</v>
          </cell>
        </row>
        <row r="53">
          <cell r="D53">
            <v>0.36</v>
          </cell>
          <cell r="F53">
            <v>4.5455000000000002E-2</v>
          </cell>
          <cell r="G53">
            <v>0.25436599999999998</v>
          </cell>
          <cell r="H53">
            <v>1.4611000000000001E-2</v>
          </cell>
          <cell r="I53">
            <v>3.0623000000000001E-2</v>
          </cell>
          <cell r="J53">
            <v>0</v>
          </cell>
          <cell r="K53">
            <v>0</v>
          </cell>
          <cell r="L53">
            <v>0</v>
          </cell>
          <cell r="M53">
            <v>9.9850000000000008E-3</v>
          </cell>
          <cell r="N53">
            <v>0</v>
          </cell>
          <cell r="O53">
            <v>0</v>
          </cell>
          <cell r="P53">
            <v>0</v>
          </cell>
          <cell r="Q53">
            <v>0</v>
          </cell>
        </row>
        <row r="54">
          <cell r="D54">
            <v>0</v>
          </cell>
          <cell r="F54">
            <v>0</v>
          </cell>
          <cell r="G54">
            <v>0</v>
          </cell>
          <cell r="H54">
            <v>0</v>
          </cell>
          <cell r="I54">
            <v>0</v>
          </cell>
          <cell r="J54">
            <v>0</v>
          </cell>
          <cell r="K54">
            <v>0</v>
          </cell>
          <cell r="L54">
            <v>0</v>
          </cell>
          <cell r="M54">
            <v>0</v>
          </cell>
          <cell r="N54">
            <v>0</v>
          </cell>
          <cell r="O54">
            <v>0</v>
          </cell>
          <cell r="P54">
            <v>0</v>
          </cell>
          <cell r="Q54">
            <v>0</v>
          </cell>
        </row>
        <row r="55">
          <cell r="D55">
            <v>0.23</v>
          </cell>
          <cell r="F55">
            <v>0</v>
          </cell>
          <cell r="G55">
            <v>0</v>
          </cell>
          <cell r="H55">
            <v>0</v>
          </cell>
          <cell r="I55">
            <v>0.23440900000000001</v>
          </cell>
          <cell r="J55">
            <v>0</v>
          </cell>
          <cell r="K55">
            <v>0</v>
          </cell>
          <cell r="L55">
            <v>0</v>
          </cell>
          <cell r="M55">
            <v>0</v>
          </cell>
          <cell r="N55">
            <v>0</v>
          </cell>
          <cell r="O55">
            <v>0</v>
          </cell>
          <cell r="P55">
            <v>0</v>
          </cell>
          <cell r="Q55">
            <v>0</v>
          </cell>
        </row>
        <row r="56">
          <cell r="D56">
            <v>76.42</v>
          </cell>
          <cell r="F56">
            <v>0</v>
          </cell>
          <cell r="G56">
            <v>0</v>
          </cell>
          <cell r="H56">
            <v>0</v>
          </cell>
          <cell r="I56">
            <v>0</v>
          </cell>
          <cell r="J56">
            <v>19.367956</v>
          </cell>
          <cell r="K56">
            <v>0</v>
          </cell>
          <cell r="L56">
            <v>0</v>
          </cell>
          <cell r="M56">
            <v>57.050505999999999</v>
          </cell>
          <cell r="N56">
            <v>0</v>
          </cell>
          <cell r="O56">
            <v>0</v>
          </cell>
          <cell r="P56">
            <v>0</v>
          </cell>
          <cell r="Q56">
            <v>0</v>
          </cell>
        </row>
        <row r="57">
          <cell r="D57">
            <v>8.2200000000000006</v>
          </cell>
          <cell r="F57">
            <v>0</v>
          </cell>
          <cell r="G57">
            <v>0.92303900000000005</v>
          </cell>
          <cell r="H57">
            <v>1.6480360000000001</v>
          </cell>
          <cell r="I57">
            <v>1.221263</v>
          </cell>
          <cell r="J57">
            <v>0.92066800000000004</v>
          </cell>
          <cell r="K57">
            <v>2.0142250000000002</v>
          </cell>
          <cell r="L57">
            <v>0</v>
          </cell>
          <cell r="M57">
            <v>1.4943979999999999</v>
          </cell>
          <cell r="N57">
            <v>0</v>
          </cell>
          <cell r="O57">
            <v>0</v>
          </cell>
          <cell r="P57">
            <v>0</v>
          </cell>
          <cell r="Q57">
            <v>0</v>
          </cell>
        </row>
        <row r="58">
          <cell r="D58">
            <v>33.14</v>
          </cell>
          <cell r="F58">
            <v>0</v>
          </cell>
          <cell r="G58">
            <v>3.2800639999999999</v>
          </cell>
          <cell r="H58">
            <v>4.6237440000000003</v>
          </cell>
          <cell r="I58">
            <v>2.3824380000000001</v>
          </cell>
          <cell r="J58">
            <v>5.1605699999999999</v>
          </cell>
          <cell r="K58">
            <v>9.5875760000000003</v>
          </cell>
          <cell r="L58">
            <v>0</v>
          </cell>
          <cell r="M58">
            <v>8.1021239999999999</v>
          </cell>
          <cell r="N58">
            <v>0</v>
          </cell>
          <cell r="O58">
            <v>0</v>
          </cell>
          <cell r="P58">
            <v>0</v>
          </cell>
          <cell r="Q58">
            <v>0</v>
          </cell>
        </row>
        <row r="59">
          <cell r="D59">
            <v>0</v>
          </cell>
          <cell r="F59">
            <v>0</v>
          </cell>
          <cell r="G59">
            <v>0</v>
          </cell>
          <cell r="H59">
            <v>0</v>
          </cell>
          <cell r="I59">
            <v>0</v>
          </cell>
          <cell r="J59">
            <v>0</v>
          </cell>
          <cell r="K59">
            <v>0</v>
          </cell>
          <cell r="L59">
            <v>0</v>
          </cell>
          <cell r="M59">
            <v>0</v>
          </cell>
          <cell r="N59">
            <v>0</v>
          </cell>
          <cell r="O59">
            <v>0</v>
          </cell>
          <cell r="P59">
            <v>0</v>
          </cell>
          <cell r="Q59">
            <v>0</v>
          </cell>
        </row>
        <row r="60">
          <cell r="D60">
            <v>7.04</v>
          </cell>
          <cell r="F60">
            <v>0</v>
          </cell>
          <cell r="G60">
            <v>0</v>
          </cell>
          <cell r="H60">
            <v>0</v>
          </cell>
          <cell r="I60">
            <v>4.2343200000000003</v>
          </cell>
          <cell r="J60">
            <v>0</v>
          </cell>
          <cell r="K60">
            <v>0</v>
          </cell>
          <cell r="L60">
            <v>2.8050950000000001</v>
          </cell>
          <cell r="M60">
            <v>0</v>
          </cell>
          <cell r="N60">
            <v>0</v>
          </cell>
          <cell r="O60">
            <v>0</v>
          </cell>
          <cell r="P60">
            <v>0</v>
          </cell>
          <cell r="Q60">
            <v>0</v>
          </cell>
        </row>
        <row r="61">
          <cell r="D61">
            <v>2.75</v>
          </cell>
          <cell r="F61">
            <v>0</v>
          </cell>
          <cell r="G61">
            <v>1.1627270000000001</v>
          </cell>
          <cell r="H61">
            <v>0.11855300000000001</v>
          </cell>
          <cell r="I61">
            <v>0.18426899999999999</v>
          </cell>
          <cell r="J61">
            <v>0</v>
          </cell>
          <cell r="K61">
            <v>0.64214899999999997</v>
          </cell>
          <cell r="L61">
            <v>0.64441499999999996</v>
          </cell>
          <cell r="M61">
            <v>0</v>
          </cell>
          <cell r="N61">
            <v>0</v>
          </cell>
          <cell r="O61">
            <v>0</v>
          </cell>
          <cell r="P61">
            <v>0</v>
          </cell>
          <cell r="Q61">
            <v>0</v>
          </cell>
        </row>
        <row r="62">
          <cell r="D62">
            <v>0</v>
          </cell>
          <cell r="F62">
            <v>0</v>
          </cell>
          <cell r="G62">
            <v>0</v>
          </cell>
          <cell r="H62">
            <v>0</v>
          </cell>
          <cell r="I62">
            <v>0</v>
          </cell>
          <cell r="J62">
            <v>0</v>
          </cell>
          <cell r="K62">
            <v>0</v>
          </cell>
          <cell r="L62">
            <v>0</v>
          </cell>
          <cell r="M62">
            <v>0</v>
          </cell>
          <cell r="N62">
            <v>0</v>
          </cell>
          <cell r="O62">
            <v>0</v>
          </cell>
          <cell r="P62">
            <v>0</v>
          </cell>
          <cell r="Q62">
            <v>0</v>
          </cell>
        </row>
        <row r="63">
          <cell r="D63">
            <v>0</v>
          </cell>
          <cell r="F63">
            <v>0</v>
          </cell>
          <cell r="G63">
            <v>0</v>
          </cell>
          <cell r="H63">
            <v>0</v>
          </cell>
          <cell r="I63">
            <v>0</v>
          </cell>
          <cell r="J63">
            <v>0</v>
          </cell>
          <cell r="K63">
            <v>0</v>
          </cell>
          <cell r="L63">
            <v>0</v>
          </cell>
          <cell r="M63">
            <v>0</v>
          </cell>
          <cell r="N63">
            <v>0</v>
          </cell>
          <cell r="O63">
            <v>0</v>
          </cell>
          <cell r="P63">
            <v>0</v>
          </cell>
          <cell r="Q63">
            <v>0</v>
          </cell>
        </row>
        <row r="64">
          <cell r="D64">
            <v>4.4800000000000004</v>
          </cell>
          <cell r="F64">
            <v>0</v>
          </cell>
          <cell r="G64">
            <v>0.88120299999999996</v>
          </cell>
          <cell r="H64">
            <v>0.87590900000000005</v>
          </cell>
          <cell r="I64">
            <v>0.18639800000000001</v>
          </cell>
          <cell r="J64">
            <v>0.97993799999999998</v>
          </cell>
          <cell r="K64">
            <v>0.82118899999999995</v>
          </cell>
          <cell r="L64">
            <v>0.69406100000000004</v>
          </cell>
          <cell r="M64">
            <v>3.6981E-2</v>
          </cell>
          <cell r="N64">
            <v>0</v>
          </cell>
          <cell r="O64">
            <v>0</v>
          </cell>
          <cell r="P64">
            <v>0</v>
          </cell>
          <cell r="Q64">
            <v>0</v>
          </cell>
        </row>
        <row r="65">
          <cell r="D65">
            <v>0</v>
          </cell>
          <cell r="F65">
            <v>0</v>
          </cell>
          <cell r="G65">
            <v>0</v>
          </cell>
          <cell r="H65">
            <v>0</v>
          </cell>
          <cell r="I65">
            <v>0</v>
          </cell>
          <cell r="J65">
            <v>0</v>
          </cell>
          <cell r="K65">
            <v>0</v>
          </cell>
          <cell r="L65">
            <v>0</v>
          </cell>
          <cell r="M65">
            <v>0</v>
          </cell>
          <cell r="N65">
            <v>0</v>
          </cell>
          <cell r="O65">
            <v>0</v>
          </cell>
          <cell r="P65">
            <v>0</v>
          </cell>
          <cell r="Q65">
            <v>0</v>
          </cell>
        </row>
        <row r="66">
          <cell r="D66">
            <v>867.11</v>
          </cell>
          <cell r="F66">
            <v>32.409458999999998</v>
          </cell>
          <cell r="G66">
            <v>179.578451</v>
          </cell>
          <cell r="H66">
            <v>140.64979199999999</v>
          </cell>
          <cell r="I66">
            <v>99.373677999999998</v>
          </cell>
          <cell r="J66">
            <v>85.254469</v>
          </cell>
          <cell r="K66">
            <v>126.27254000000001</v>
          </cell>
          <cell r="L66">
            <v>49.135767000000001</v>
          </cell>
          <cell r="M66">
            <v>154.44043500000001</v>
          </cell>
          <cell r="N66">
            <v>0</v>
          </cell>
          <cell r="O66">
            <v>0</v>
          </cell>
          <cell r="P66">
            <v>0</v>
          </cell>
          <cell r="Q66">
            <v>0</v>
          </cell>
        </row>
        <row r="67">
          <cell r="D67">
            <v>8.74</v>
          </cell>
          <cell r="F67">
            <v>0.58419900000000002</v>
          </cell>
          <cell r="G67">
            <v>4.3435600000000001</v>
          </cell>
          <cell r="H67">
            <v>1.9909889999999999</v>
          </cell>
          <cell r="I67">
            <v>0.76734899999999995</v>
          </cell>
          <cell r="J67">
            <v>0.31853599999999999</v>
          </cell>
          <cell r="K67">
            <v>0.25323299999999999</v>
          </cell>
          <cell r="L67">
            <v>0.30375400000000002</v>
          </cell>
          <cell r="M67">
            <v>0.173461</v>
          </cell>
          <cell r="N67">
            <v>0</v>
          </cell>
          <cell r="O67">
            <v>0</v>
          </cell>
          <cell r="P67">
            <v>0</v>
          </cell>
          <cell r="Q67">
            <v>0</v>
          </cell>
        </row>
        <row r="68">
          <cell r="D68">
            <v>8.08</v>
          </cell>
          <cell r="F68">
            <v>0</v>
          </cell>
          <cell r="G68">
            <v>0.50002100000000005</v>
          </cell>
          <cell r="H68">
            <v>0</v>
          </cell>
          <cell r="I68">
            <v>2.338114</v>
          </cell>
          <cell r="J68">
            <v>0.87180000000000002</v>
          </cell>
          <cell r="K68">
            <v>4.3688969999999996</v>
          </cell>
          <cell r="L68">
            <v>0</v>
          </cell>
          <cell r="M68">
            <v>0</v>
          </cell>
          <cell r="N68">
            <v>0</v>
          </cell>
          <cell r="O68">
            <v>0</v>
          </cell>
          <cell r="P68">
            <v>0</v>
          </cell>
          <cell r="Q68">
            <v>0</v>
          </cell>
        </row>
        <row r="69">
          <cell r="D69">
            <v>0</v>
          </cell>
          <cell r="F69">
            <v>0</v>
          </cell>
          <cell r="G69">
            <v>0</v>
          </cell>
          <cell r="H69">
            <v>0</v>
          </cell>
          <cell r="I69">
            <v>0</v>
          </cell>
          <cell r="J69">
            <v>0</v>
          </cell>
          <cell r="K69">
            <v>0</v>
          </cell>
          <cell r="L69">
            <v>0</v>
          </cell>
          <cell r="M69">
            <v>0</v>
          </cell>
          <cell r="N69">
            <v>0</v>
          </cell>
          <cell r="O69">
            <v>0</v>
          </cell>
          <cell r="P69">
            <v>0</v>
          </cell>
          <cell r="Q69">
            <v>0</v>
          </cell>
        </row>
        <row r="70">
          <cell r="D70">
            <v>7.19</v>
          </cell>
          <cell r="F70">
            <v>0</v>
          </cell>
          <cell r="G70">
            <v>1.4892780000000001</v>
          </cell>
          <cell r="H70">
            <v>1.723285</v>
          </cell>
          <cell r="I70">
            <v>0.99219599999999997</v>
          </cell>
          <cell r="J70">
            <v>0.163328</v>
          </cell>
          <cell r="K70">
            <v>1.9149670000000001</v>
          </cell>
          <cell r="L70">
            <v>0</v>
          </cell>
          <cell r="M70">
            <v>0.91162500000000002</v>
          </cell>
          <cell r="N70">
            <v>0</v>
          </cell>
          <cell r="O70">
            <v>0</v>
          </cell>
          <cell r="P70">
            <v>0</v>
          </cell>
          <cell r="Q70">
            <v>0</v>
          </cell>
        </row>
        <row r="71">
          <cell r="D71">
            <v>958.0200000000001</v>
          </cell>
          <cell r="F71">
            <v>5.5333189999999997</v>
          </cell>
          <cell r="G71">
            <v>0</v>
          </cell>
          <cell r="H71">
            <v>0</v>
          </cell>
          <cell r="I71">
            <v>212.15272200000001</v>
          </cell>
          <cell r="J71">
            <v>623.00190500000008</v>
          </cell>
          <cell r="K71">
            <v>6.9310150000000004</v>
          </cell>
          <cell r="L71">
            <v>3.1075159999999999</v>
          </cell>
          <cell r="M71">
            <v>107.29366400000001</v>
          </cell>
          <cell r="N71">
            <v>0</v>
          </cell>
          <cell r="O71">
            <v>0</v>
          </cell>
          <cell r="P71">
            <v>0</v>
          </cell>
          <cell r="Q71">
            <v>0</v>
          </cell>
        </row>
        <row r="72">
          <cell r="D72">
            <v>760.02</v>
          </cell>
          <cell r="F72">
            <v>0.21377699999999999</v>
          </cell>
          <cell r="G72">
            <v>0</v>
          </cell>
          <cell r="H72">
            <v>0</v>
          </cell>
          <cell r="I72">
            <v>21.933859999999999</v>
          </cell>
          <cell r="J72">
            <v>439.386821</v>
          </cell>
          <cell r="K72">
            <v>1.4634819999999999</v>
          </cell>
          <cell r="L72">
            <v>0</v>
          </cell>
          <cell r="M72">
            <v>297.01876399999998</v>
          </cell>
          <cell r="N72">
            <v>0</v>
          </cell>
          <cell r="O72">
            <v>0</v>
          </cell>
          <cell r="P72">
            <v>0</v>
          </cell>
          <cell r="Q72">
            <v>0</v>
          </cell>
        </row>
        <row r="73">
          <cell r="D73">
            <v>0</v>
          </cell>
          <cell r="F73">
            <v>0</v>
          </cell>
          <cell r="G73">
            <v>0</v>
          </cell>
          <cell r="H73">
            <v>0</v>
          </cell>
          <cell r="I73">
            <v>0</v>
          </cell>
          <cell r="J73">
            <v>0</v>
          </cell>
          <cell r="K73">
            <v>0</v>
          </cell>
          <cell r="L73">
            <v>0</v>
          </cell>
          <cell r="M73">
            <v>0</v>
          </cell>
          <cell r="N73">
            <v>0</v>
          </cell>
          <cell r="O73">
            <v>0</v>
          </cell>
          <cell r="P73">
            <v>0</v>
          </cell>
          <cell r="Q73">
            <v>0</v>
          </cell>
        </row>
        <row r="76">
          <cell r="D76">
            <v>703.46</v>
          </cell>
          <cell r="F76">
            <v>0</v>
          </cell>
          <cell r="G76">
            <v>0</v>
          </cell>
          <cell r="H76">
            <v>0</v>
          </cell>
          <cell r="I76">
            <v>0</v>
          </cell>
          <cell r="J76">
            <v>13.935516</v>
          </cell>
          <cell r="K76">
            <v>0.23835899999999999</v>
          </cell>
          <cell r="L76">
            <v>14.350377</v>
          </cell>
          <cell r="M76">
            <v>674.93996300000003</v>
          </cell>
          <cell r="N76">
            <v>0</v>
          </cell>
          <cell r="O76">
            <v>0</v>
          </cell>
          <cell r="P76">
            <v>0</v>
          </cell>
          <cell r="Q76">
            <v>0</v>
          </cell>
        </row>
      </sheetData>
      <sheetData sheetId="7">
        <row r="8">
          <cell r="D8">
            <v>1455.2700000000002</v>
          </cell>
          <cell r="E8">
            <v>1522.2400000000002</v>
          </cell>
          <cell r="F8">
            <v>66.970000000000027</v>
          </cell>
          <cell r="G8">
            <v>104.60189518096298</v>
          </cell>
        </row>
        <row r="10">
          <cell r="D10">
            <v>173.90000000000003</v>
          </cell>
          <cell r="E10">
            <v>213.85000000000002</v>
          </cell>
          <cell r="F10">
            <v>39.949999999999989</v>
          </cell>
          <cell r="G10">
            <v>122.97297297297295</v>
          </cell>
        </row>
        <row r="11">
          <cell r="D11">
            <v>155.38</v>
          </cell>
          <cell r="E11">
            <v>195.33</v>
          </cell>
          <cell r="F11">
            <v>39.950000000000017</v>
          </cell>
          <cell r="G11">
            <v>125.71115973741796</v>
          </cell>
        </row>
        <row r="12">
          <cell r="D12">
            <v>42.05</v>
          </cell>
          <cell r="E12">
            <v>46.46</v>
          </cell>
          <cell r="F12">
            <v>4.4100000000000037</v>
          </cell>
          <cell r="G12">
            <v>110.48751486325803</v>
          </cell>
        </row>
        <row r="13">
          <cell r="D13">
            <v>0.49</v>
          </cell>
          <cell r="E13">
            <v>0.49</v>
          </cell>
          <cell r="F13">
            <v>0</v>
          </cell>
          <cell r="G13">
            <v>100</v>
          </cell>
        </row>
        <row r="14">
          <cell r="D14">
            <v>41.38</v>
          </cell>
          <cell r="E14">
            <v>41.38</v>
          </cell>
          <cell r="F14">
            <v>0</v>
          </cell>
          <cell r="G14">
            <v>100</v>
          </cell>
        </row>
        <row r="15">
          <cell r="D15">
            <v>0</v>
          </cell>
          <cell r="E15">
            <v>0</v>
          </cell>
          <cell r="F15">
            <v>0</v>
          </cell>
          <cell r="G15" t="e">
            <v>#DIV/0!</v>
          </cell>
        </row>
        <row r="16">
          <cell r="D16">
            <v>0</v>
          </cell>
          <cell r="E16">
            <v>0</v>
          </cell>
          <cell r="F16">
            <v>0</v>
          </cell>
          <cell r="G16" t="e">
            <v>#DIV/0!</v>
          </cell>
        </row>
        <row r="17">
          <cell r="D17">
            <v>0</v>
          </cell>
          <cell r="E17">
            <v>0</v>
          </cell>
          <cell r="F17">
            <v>0</v>
          </cell>
          <cell r="G17" t="e">
            <v>#DIV/0!</v>
          </cell>
        </row>
        <row r="18">
          <cell r="D18">
            <v>1092.0300000000002</v>
          </cell>
          <cell r="E18">
            <v>1114.6400000000001</v>
          </cell>
          <cell r="F18">
            <v>22.6099999999999</v>
          </cell>
          <cell r="G18">
            <v>102.07045593985514</v>
          </cell>
        </row>
        <row r="19">
          <cell r="D19">
            <v>0</v>
          </cell>
          <cell r="E19">
            <v>0</v>
          </cell>
          <cell r="F19">
            <v>0</v>
          </cell>
          <cell r="G19" t="e">
            <v>#DIV/0!</v>
          </cell>
        </row>
        <row r="20">
          <cell r="D20">
            <v>105.42</v>
          </cell>
          <cell r="E20">
            <v>105.42</v>
          </cell>
          <cell r="F20">
            <v>0</v>
          </cell>
          <cell r="G20">
            <v>100</v>
          </cell>
        </row>
        <row r="21">
          <cell r="D21">
            <v>8352.1400000000012</v>
          </cell>
          <cell r="E21">
            <v>8264.94</v>
          </cell>
          <cell r="F21">
            <v>-87.200000000000728</v>
          </cell>
          <cell r="G21">
            <v>98.955956198052235</v>
          </cell>
        </row>
        <row r="23">
          <cell r="D23">
            <v>593.48</v>
          </cell>
          <cell r="E23">
            <v>612.51</v>
          </cell>
          <cell r="F23">
            <v>19.029999999999973</v>
          </cell>
          <cell r="G23">
            <v>103.20651075015164</v>
          </cell>
        </row>
        <row r="24">
          <cell r="D24">
            <v>2.95</v>
          </cell>
          <cell r="E24">
            <v>2.95</v>
          </cell>
          <cell r="F24">
            <v>0</v>
          </cell>
          <cell r="G24">
            <v>100</v>
          </cell>
        </row>
        <row r="25">
          <cell r="D25">
            <v>2878.66</v>
          </cell>
          <cell r="E25">
            <v>2878.66</v>
          </cell>
          <cell r="F25">
            <v>0</v>
          </cell>
          <cell r="G25">
            <v>100</v>
          </cell>
        </row>
        <row r="26">
          <cell r="D26">
            <v>0</v>
          </cell>
          <cell r="E26">
            <v>0</v>
          </cell>
          <cell r="F26">
            <v>0</v>
          </cell>
          <cell r="G26" t="e">
            <v>#DIV/0!</v>
          </cell>
        </row>
        <row r="27">
          <cell r="D27">
            <v>744.03</v>
          </cell>
          <cell r="E27">
            <v>918.39</v>
          </cell>
          <cell r="F27">
            <v>174.36</v>
          </cell>
          <cell r="G27">
            <v>123.43453892988185</v>
          </cell>
        </row>
        <row r="28">
          <cell r="D28">
            <v>94.149999999999991</v>
          </cell>
          <cell r="E28">
            <v>94.149999999999991</v>
          </cell>
          <cell r="F28">
            <v>0</v>
          </cell>
          <cell r="G28">
            <v>100</v>
          </cell>
        </row>
        <row r="29">
          <cell r="D29">
            <v>0</v>
          </cell>
          <cell r="E29">
            <v>0</v>
          </cell>
          <cell r="F29">
            <v>0</v>
          </cell>
          <cell r="G29" t="e">
            <v>#DIV/0!</v>
          </cell>
        </row>
        <row r="30">
          <cell r="D30">
            <v>0</v>
          </cell>
          <cell r="E30">
            <v>0</v>
          </cell>
          <cell r="F30">
            <v>0</v>
          </cell>
          <cell r="G30" t="e">
            <v>#DIV/0!</v>
          </cell>
        </row>
        <row r="31">
          <cell r="D31">
            <v>1239.3400000000001</v>
          </cell>
          <cell r="E31">
            <v>1130.5300000000002</v>
          </cell>
          <cell r="F31">
            <v>-108.80999999999995</v>
          </cell>
          <cell r="G31">
            <v>91.220326948214378</v>
          </cell>
        </row>
        <row r="33">
          <cell r="D33">
            <v>933.99</v>
          </cell>
          <cell r="E33">
            <v>842.79</v>
          </cell>
          <cell r="F33">
            <v>-91.200000000000045</v>
          </cell>
          <cell r="G33">
            <v>90.235441492949604</v>
          </cell>
        </row>
        <row r="34">
          <cell r="D34">
            <v>122.68</v>
          </cell>
          <cell r="E34">
            <v>122.68</v>
          </cell>
          <cell r="F34">
            <v>0</v>
          </cell>
          <cell r="G34">
            <v>100</v>
          </cell>
        </row>
        <row r="35">
          <cell r="D35">
            <v>4.3499999999999996</v>
          </cell>
          <cell r="E35">
            <v>2.61</v>
          </cell>
          <cell r="F35">
            <v>-1.7399999999999998</v>
          </cell>
          <cell r="G35">
            <v>60</v>
          </cell>
        </row>
        <row r="36">
          <cell r="D36">
            <v>2.42</v>
          </cell>
          <cell r="E36">
            <v>2.3199999999999998</v>
          </cell>
          <cell r="F36">
            <v>-0.10000000000000009</v>
          </cell>
          <cell r="G36">
            <v>95.867768595041312</v>
          </cell>
        </row>
        <row r="37">
          <cell r="D37">
            <v>42.92</v>
          </cell>
          <cell r="E37">
            <v>27.79</v>
          </cell>
          <cell r="F37">
            <v>-15.130000000000003</v>
          </cell>
          <cell r="G37">
            <v>64.748369058713877</v>
          </cell>
        </row>
        <row r="38">
          <cell r="D38">
            <v>5.12</v>
          </cell>
          <cell r="E38">
            <v>4.05</v>
          </cell>
          <cell r="F38">
            <v>-1.0700000000000003</v>
          </cell>
          <cell r="G38">
            <v>79.1015625</v>
          </cell>
        </row>
        <row r="39">
          <cell r="D39">
            <v>0.13</v>
          </cell>
          <cell r="E39">
            <v>0.13</v>
          </cell>
          <cell r="F39">
            <v>0</v>
          </cell>
          <cell r="G39">
            <v>100</v>
          </cell>
        </row>
        <row r="40">
          <cell r="D40">
            <v>0.36</v>
          </cell>
          <cell r="E40">
            <v>0.36</v>
          </cell>
          <cell r="F40">
            <v>0</v>
          </cell>
          <cell r="G40">
            <v>100</v>
          </cell>
        </row>
        <row r="41">
          <cell r="D41">
            <v>0</v>
          </cell>
          <cell r="E41">
            <v>0</v>
          </cell>
          <cell r="F41">
            <v>0</v>
          </cell>
          <cell r="G41" t="e">
            <v>#DIV/0!</v>
          </cell>
        </row>
        <row r="42">
          <cell r="D42">
            <v>0.23</v>
          </cell>
          <cell r="E42">
            <v>0.23</v>
          </cell>
          <cell r="F42">
            <v>0</v>
          </cell>
          <cell r="G42">
            <v>100</v>
          </cell>
        </row>
        <row r="43">
          <cell r="D43">
            <v>76.42</v>
          </cell>
          <cell r="E43">
            <v>76.42</v>
          </cell>
          <cell r="F43">
            <v>0</v>
          </cell>
          <cell r="G43">
            <v>100</v>
          </cell>
        </row>
        <row r="44">
          <cell r="D44">
            <v>8.2200000000000006</v>
          </cell>
          <cell r="E44">
            <v>8.2200000000000006</v>
          </cell>
          <cell r="F44">
            <v>0</v>
          </cell>
          <cell r="G44">
            <v>100</v>
          </cell>
        </row>
        <row r="45">
          <cell r="D45">
            <v>32.71</v>
          </cell>
          <cell r="E45">
            <v>33.14</v>
          </cell>
          <cell r="F45">
            <v>0.42999999999999972</v>
          </cell>
          <cell r="G45">
            <v>101.3145826964231</v>
          </cell>
        </row>
        <row r="46">
          <cell r="D46">
            <v>0</v>
          </cell>
          <cell r="E46">
            <v>0</v>
          </cell>
          <cell r="F46">
            <v>0</v>
          </cell>
          <cell r="G46" t="e">
            <v>#DIV/0!</v>
          </cell>
        </row>
        <row r="47">
          <cell r="D47">
            <v>7.04</v>
          </cell>
          <cell r="E47">
            <v>7.04</v>
          </cell>
          <cell r="F47">
            <v>0</v>
          </cell>
          <cell r="G47">
            <v>100</v>
          </cell>
        </row>
        <row r="48">
          <cell r="D48">
            <v>2.75</v>
          </cell>
          <cell r="E48">
            <v>2.75</v>
          </cell>
          <cell r="F48">
            <v>0</v>
          </cell>
          <cell r="G48">
            <v>100</v>
          </cell>
        </row>
        <row r="49">
          <cell r="D49">
            <v>0</v>
          </cell>
          <cell r="E49">
            <v>0</v>
          </cell>
          <cell r="F49">
            <v>0</v>
          </cell>
          <cell r="G49" t="e">
            <v>#DIV/0!</v>
          </cell>
        </row>
        <row r="50">
          <cell r="D50">
            <v>0</v>
          </cell>
          <cell r="E50">
            <v>0</v>
          </cell>
          <cell r="F50">
            <v>0</v>
          </cell>
          <cell r="G50" t="e">
            <v>#DIV/0!</v>
          </cell>
        </row>
        <row r="51">
          <cell r="D51">
            <v>21.27</v>
          </cell>
          <cell r="E51">
            <v>4.4800000000000004</v>
          </cell>
          <cell r="F51">
            <v>-16.79</v>
          </cell>
          <cell r="G51">
            <v>21.062529384109077</v>
          </cell>
        </row>
        <row r="52">
          <cell r="D52">
            <v>0</v>
          </cell>
          <cell r="E52">
            <v>0</v>
          </cell>
          <cell r="F52">
            <v>0</v>
          </cell>
          <cell r="G52" t="e">
            <v>#DIV/0!</v>
          </cell>
        </row>
        <row r="53">
          <cell r="D53">
            <v>997.26</v>
          </cell>
          <cell r="E53">
            <v>867.11</v>
          </cell>
          <cell r="F53">
            <v>-130.14999999999998</v>
          </cell>
          <cell r="G53">
            <v>86.949240920121127</v>
          </cell>
        </row>
        <row r="54">
          <cell r="D54">
            <v>8.74</v>
          </cell>
          <cell r="E54">
            <v>8.74</v>
          </cell>
          <cell r="F54">
            <v>0</v>
          </cell>
          <cell r="G54">
            <v>100</v>
          </cell>
        </row>
        <row r="55">
          <cell r="D55">
            <v>8.08</v>
          </cell>
          <cell r="E55">
            <v>8.08</v>
          </cell>
          <cell r="F55">
            <v>0</v>
          </cell>
          <cell r="G55">
            <v>100</v>
          </cell>
        </row>
        <row r="56">
          <cell r="D56">
            <v>0</v>
          </cell>
          <cell r="E56">
            <v>0</v>
          </cell>
          <cell r="F56">
            <v>0</v>
          </cell>
          <cell r="G56" t="e">
            <v>#DIV/0!</v>
          </cell>
        </row>
        <row r="57">
          <cell r="D57">
            <v>7.19</v>
          </cell>
          <cell r="E57">
            <v>7.19</v>
          </cell>
          <cell r="F57">
            <v>0</v>
          </cell>
          <cell r="G57">
            <v>100</v>
          </cell>
        </row>
        <row r="58">
          <cell r="D58">
            <v>958.0200000000001</v>
          </cell>
          <cell r="E58">
            <v>958.0200000000001</v>
          </cell>
          <cell r="F58">
            <v>0</v>
          </cell>
          <cell r="G58">
            <v>100</v>
          </cell>
        </row>
        <row r="59">
          <cell r="D59">
            <v>778.92</v>
          </cell>
          <cell r="E59">
            <v>760.02</v>
          </cell>
          <cell r="F59">
            <v>-18.899999999999977</v>
          </cell>
          <cell r="G59">
            <v>97.573563395470657</v>
          </cell>
        </row>
        <row r="60">
          <cell r="D60">
            <v>0</v>
          </cell>
          <cell r="E60">
            <v>0</v>
          </cell>
          <cell r="F60">
            <v>0</v>
          </cell>
          <cell r="G60" t="e">
            <v>#DIV/0!</v>
          </cell>
        </row>
        <row r="61">
          <cell r="D61">
            <v>683.23</v>
          </cell>
          <cell r="E61">
            <v>703.46</v>
          </cell>
          <cell r="F61">
            <v>20.230000000000018</v>
          </cell>
          <cell r="G61">
            <v>102.96093555610848</v>
          </cell>
        </row>
      </sheetData>
      <sheetData sheetId="8"/>
      <sheetData sheetId="9"/>
      <sheetData sheetId="10"/>
      <sheetData sheetId="11">
        <row r="8">
          <cell r="D8">
            <v>10490.640000000003</v>
          </cell>
          <cell r="E8">
            <v>71.098629000000003</v>
          </cell>
          <cell r="F8">
            <v>311.99170299999997</v>
          </cell>
          <cell r="G8">
            <v>212.49863099999999</v>
          </cell>
          <cell r="H8">
            <v>988.99783200000002</v>
          </cell>
          <cell r="I8">
            <v>5293.0043029999997</v>
          </cell>
          <cell r="J8">
            <v>504.38449999999995</v>
          </cell>
          <cell r="K8">
            <v>327.2612969999999</v>
          </cell>
          <cell r="L8">
            <v>2781.3996909999996</v>
          </cell>
          <cell r="M8">
            <v>0</v>
          </cell>
          <cell r="N8">
            <v>0</v>
          </cell>
          <cell r="O8">
            <v>0</v>
          </cell>
          <cell r="P8">
            <v>0</v>
          </cell>
        </row>
        <row r="9">
          <cell r="D9">
            <v>1269.3500000000001</v>
          </cell>
          <cell r="E9">
            <v>0</v>
          </cell>
          <cell r="F9">
            <v>24.404018999999998</v>
          </cell>
          <cell r="G9">
            <v>8.6547819999999991</v>
          </cell>
          <cell r="H9">
            <v>27.807494999999996</v>
          </cell>
          <cell r="I9">
            <v>238.639252</v>
          </cell>
          <cell r="J9">
            <v>116.49417799999999</v>
          </cell>
          <cell r="K9">
            <v>7.5616830000000004</v>
          </cell>
          <cell r="L9">
            <v>845.77798400000006</v>
          </cell>
          <cell r="M9">
            <v>0</v>
          </cell>
          <cell r="N9">
            <v>0</v>
          </cell>
          <cell r="O9">
            <v>0</v>
          </cell>
          <cell r="P9">
            <v>0</v>
          </cell>
        </row>
        <row r="13">
          <cell r="D13">
            <v>102.92000000000002</v>
          </cell>
          <cell r="E13">
            <v>0</v>
          </cell>
          <cell r="F13">
            <v>0</v>
          </cell>
          <cell r="G13">
            <v>0</v>
          </cell>
          <cell r="H13">
            <v>0</v>
          </cell>
          <cell r="I13">
            <v>23.003928000000002</v>
          </cell>
          <cell r="J13">
            <v>53.850725000000004</v>
          </cell>
          <cell r="K13">
            <v>0</v>
          </cell>
          <cell r="L13">
            <v>26.06657899999999</v>
          </cell>
          <cell r="M13">
            <v>0</v>
          </cell>
          <cell r="N13">
            <v>0</v>
          </cell>
          <cell r="O13">
            <v>0</v>
          </cell>
          <cell r="P13">
            <v>0</v>
          </cell>
        </row>
        <row r="14">
          <cell r="D14">
            <v>84.4</v>
          </cell>
          <cell r="E14">
            <v>0</v>
          </cell>
          <cell r="F14">
            <v>0</v>
          </cell>
          <cell r="G14">
            <v>0</v>
          </cell>
          <cell r="H14">
            <v>0</v>
          </cell>
          <cell r="I14">
            <v>23.003928000000002</v>
          </cell>
          <cell r="J14">
            <v>35.326672000000002</v>
          </cell>
          <cell r="K14">
            <v>0</v>
          </cell>
          <cell r="L14">
            <v>26.06657899999999</v>
          </cell>
          <cell r="M14">
            <v>0</v>
          </cell>
          <cell r="N14">
            <v>0</v>
          </cell>
          <cell r="O14">
            <v>0</v>
          </cell>
          <cell r="P14">
            <v>0</v>
          </cell>
        </row>
        <row r="17">
          <cell r="D17">
            <v>42.52</v>
          </cell>
          <cell r="E17">
            <v>0</v>
          </cell>
          <cell r="F17">
            <v>23.953444999999999</v>
          </cell>
          <cell r="G17">
            <v>8.1415299999999995</v>
          </cell>
          <cell r="H17">
            <v>9.6495930000000012</v>
          </cell>
          <cell r="I17">
            <v>0</v>
          </cell>
          <cell r="J17">
            <v>0</v>
          </cell>
          <cell r="K17">
            <v>0.77142900000000003</v>
          </cell>
          <cell r="L17">
            <v>0</v>
          </cell>
          <cell r="M17">
            <v>0</v>
          </cell>
          <cell r="N17">
            <v>0</v>
          </cell>
          <cell r="O17">
            <v>0</v>
          </cell>
          <cell r="P17">
            <v>0</v>
          </cell>
        </row>
        <row r="20">
          <cell r="D20">
            <v>0.49</v>
          </cell>
          <cell r="E20">
            <v>0</v>
          </cell>
          <cell r="F20">
            <v>0</v>
          </cell>
          <cell r="G20">
            <v>0</v>
          </cell>
          <cell r="H20">
            <v>0</v>
          </cell>
          <cell r="I20">
            <v>0</v>
          </cell>
          <cell r="J20">
            <v>0.38136700000000001</v>
          </cell>
          <cell r="K20">
            <v>0</v>
          </cell>
          <cell r="L20">
            <v>0.106945</v>
          </cell>
          <cell r="M20">
            <v>0</v>
          </cell>
          <cell r="N20">
            <v>0</v>
          </cell>
          <cell r="O20">
            <v>0</v>
          </cell>
          <cell r="P20">
            <v>0</v>
          </cell>
        </row>
        <row r="22">
          <cell r="D22">
            <v>35.64</v>
          </cell>
          <cell r="E22">
            <v>0</v>
          </cell>
          <cell r="F22">
            <v>0</v>
          </cell>
          <cell r="G22">
            <v>0</v>
          </cell>
          <cell r="H22">
            <v>13.081398999999999</v>
          </cell>
          <cell r="I22">
            <v>1.5199990000000001</v>
          </cell>
          <cell r="J22">
            <v>0</v>
          </cell>
          <cell r="K22">
            <v>0</v>
          </cell>
          <cell r="L22">
            <v>21.039161</v>
          </cell>
          <cell r="M22">
            <v>0</v>
          </cell>
          <cell r="N22">
            <v>0</v>
          </cell>
          <cell r="O22">
            <v>0</v>
          </cell>
          <cell r="P22">
            <v>0</v>
          </cell>
        </row>
        <row r="26">
          <cell r="D26">
            <v>0</v>
          </cell>
          <cell r="E26">
            <v>0</v>
          </cell>
          <cell r="F26">
            <v>0</v>
          </cell>
          <cell r="G26">
            <v>0</v>
          </cell>
          <cell r="H26">
            <v>0</v>
          </cell>
          <cell r="I26">
            <v>0</v>
          </cell>
          <cell r="J26">
            <v>0</v>
          </cell>
          <cell r="K26">
            <v>0</v>
          </cell>
          <cell r="L26">
            <v>0</v>
          </cell>
          <cell r="M26">
            <v>0</v>
          </cell>
          <cell r="N26">
            <v>0</v>
          </cell>
          <cell r="O26">
            <v>0</v>
          </cell>
          <cell r="P26">
            <v>0</v>
          </cell>
        </row>
        <row r="30">
          <cell r="D30">
            <v>0</v>
          </cell>
          <cell r="E30">
            <v>0</v>
          </cell>
          <cell r="F30">
            <v>0</v>
          </cell>
          <cell r="G30">
            <v>0</v>
          </cell>
          <cell r="H30">
            <v>0</v>
          </cell>
          <cell r="I30">
            <v>0</v>
          </cell>
          <cell r="J30">
            <v>0</v>
          </cell>
          <cell r="K30">
            <v>0</v>
          </cell>
          <cell r="L30">
            <v>0</v>
          </cell>
          <cell r="M30">
            <v>0</v>
          </cell>
          <cell r="N30">
            <v>0</v>
          </cell>
          <cell r="O30">
            <v>0</v>
          </cell>
          <cell r="P30">
            <v>0</v>
          </cell>
        </row>
        <row r="31">
          <cell r="D31">
            <v>0</v>
          </cell>
          <cell r="E31">
            <v>0</v>
          </cell>
          <cell r="F31">
            <v>0</v>
          </cell>
          <cell r="G31">
            <v>0</v>
          </cell>
          <cell r="H31">
            <v>0</v>
          </cell>
          <cell r="I31">
            <v>0</v>
          </cell>
          <cell r="J31">
            <v>0</v>
          </cell>
          <cell r="K31">
            <v>0</v>
          </cell>
          <cell r="L31">
            <v>0</v>
          </cell>
          <cell r="M31">
            <v>0</v>
          </cell>
          <cell r="N31">
            <v>0</v>
          </cell>
          <cell r="O31">
            <v>0</v>
          </cell>
          <cell r="P31">
            <v>0</v>
          </cell>
        </row>
        <row r="34">
          <cell r="D34">
            <v>1053.49</v>
          </cell>
          <cell r="E34">
            <v>0</v>
          </cell>
          <cell r="F34">
            <v>0</v>
          </cell>
          <cell r="G34">
            <v>0.51325200000000004</v>
          </cell>
          <cell r="H34">
            <v>5.0765029999999998</v>
          </cell>
          <cell r="I34">
            <v>214.11532500000001</v>
          </cell>
          <cell r="J34">
            <v>62.262086000000004</v>
          </cell>
          <cell r="K34">
            <v>0</v>
          </cell>
          <cell r="L34">
            <v>771.51955899999996</v>
          </cell>
          <cell r="M34">
            <v>0</v>
          </cell>
          <cell r="N34">
            <v>0</v>
          </cell>
          <cell r="O34">
            <v>0</v>
          </cell>
          <cell r="P34">
            <v>0</v>
          </cell>
        </row>
        <row r="35">
          <cell r="D35">
            <v>0</v>
          </cell>
          <cell r="E35">
            <v>0</v>
          </cell>
          <cell r="F35">
            <v>0</v>
          </cell>
          <cell r="G35">
            <v>0</v>
          </cell>
          <cell r="H35">
            <v>0</v>
          </cell>
          <cell r="I35">
            <v>0</v>
          </cell>
          <cell r="J35">
            <v>0</v>
          </cell>
          <cell r="K35">
            <v>0</v>
          </cell>
          <cell r="L35">
            <v>0</v>
          </cell>
          <cell r="M35">
            <v>0</v>
          </cell>
          <cell r="N35">
            <v>0</v>
          </cell>
          <cell r="O35">
            <v>0</v>
          </cell>
          <cell r="P35">
            <v>0</v>
          </cell>
        </row>
        <row r="36">
          <cell r="D36">
            <v>34.290000000000006</v>
          </cell>
          <cell r="E36">
            <v>0</v>
          </cell>
          <cell r="F36">
            <v>0.45057399999999997</v>
          </cell>
          <cell r="G36">
            <v>0</v>
          </cell>
          <cell r="H36">
            <v>0</v>
          </cell>
          <cell r="I36">
            <v>0</v>
          </cell>
          <cell r="J36">
            <v>0</v>
          </cell>
          <cell r="K36">
            <v>6.7902540000000009</v>
          </cell>
          <cell r="L36">
            <v>27.045740000000009</v>
          </cell>
          <cell r="M36">
            <v>0</v>
          </cell>
          <cell r="N36">
            <v>0</v>
          </cell>
          <cell r="O36">
            <v>0</v>
          </cell>
          <cell r="P36">
            <v>0</v>
          </cell>
        </row>
        <row r="37">
          <cell r="D37">
            <v>8541.3900000000012</v>
          </cell>
          <cell r="E37">
            <v>71.098629000000003</v>
          </cell>
          <cell r="F37">
            <v>287.58768399999997</v>
          </cell>
          <cell r="G37">
            <v>203.84384900000001</v>
          </cell>
          <cell r="H37">
            <v>961.190337</v>
          </cell>
          <cell r="I37">
            <v>5051.459535</v>
          </cell>
          <cell r="J37">
            <v>387.65196299999997</v>
          </cell>
          <cell r="K37">
            <v>315.70923699999992</v>
          </cell>
          <cell r="L37">
            <v>1262.8517439999998</v>
          </cell>
          <cell r="M37">
            <v>0</v>
          </cell>
          <cell r="N37">
            <v>0</v>
          </cell>
          <cell r="O37">
            <v>0</v>
          </cell>
          <cell r="P37">
            <v>0</v>
          </cell>
        </row>
        <row r="39">
          <cell r="D39">
            <v>567.86</v>
          </cell>
          <cell r="E39">
            <v>0.32540799999999998</v>
          </cell>
          <cell r="F39">
            <v>8.384074</v>
          </cell>
          <cell r="G39">
            <v>0.50096300000000005</v>
          </cell>
          <cell r="H39">
            <v>2.6400030000000001</v>
          </cell>
          <cell r="I39">
            <v>194.69650799999999</v>
          </cell>
          <cell r="J39">
            <v>24.842116000000001</v>
          </cell>
          <cell r="K39">
            <v>168.655157</v>
          </cell>
          <cell r="L39">
            <v>167.81581199999999</v>
          </cell>
          <cell r="M39">
            <v>0</v>
          </cell>
          <cell r="N39">
            <v>0</v>
          </cell>
          <cell r="O39">
            <v>0</v>
          </cell>
          <cell r="P39">
            <v>0</v>
          </cell>
        </row>
        <row r="40">
          <cell r="D40">
            <v>2.95</v>
          </cell>
          <cell r="E40">
            <v>0.60772599999999999</v>
          </cell>
          <cell r="F40">
            <v>0.97307299999999997</v>
          </cell>
          <cell r="G40">
            <v>0.361313</v>
          </cell>
          <cell r="H40">
            <v>0</v>
          </cell>
          <cell r="I40">
            <v>0.7</v>
          </cell>
          <cell r="J40">
            <v>9.2560000000000003E-2</v>
          </cell>
          <cell r="K40">
            <v>0</v>
          </cell>
          <cell r="L40">
            <v>0.21185799999999999</v>
          </cell>
          <cell r="M40">
            <v>0</v>
          </cell>
          <cell r="N40">
            <v>0</v>
          </cell>
          <cell r="O40">
            <v>0</v>
          </cell>
          <cell r="P40">
            <v>0</v>
          </cell>
        </row>
        <row r="41">
          <cell r="D41">
            <v>2878.66</v>
          </cell>
          <cell r="E41">
            <v>0</v>
          </cell>
          <cell r="F41">
            <v>0</v>
          </cell>
          <cell r="G41">
            <v>0</v>
          </cell>
          <cell r="H41">
            <v>0</v>
          </cell>
          <cell r="I41">
            <v>2878.6614850000001</v>
          </cell>
          <cell r="J41">
            <v>0</v>
          </cell>
          <cell r="K41">
            <v>0</v>
          </cell>
          <cell r="L41">
            <v>0</v>
          </cell>
          <cell r="M41">
            <v>0</v>
          </cell>
          <cell r="N41">
            <v>0</v>
          </cell>
          <cell r="O41">
            <v>0</v>
          </cell>
          <cell r="P41">
            <v>0</v>
          </cell>
        </row>
        <row r="42">
          <cell r="D42">
            <v>0</v>
          </cell>
          <cell r="E42">
            <v>0</v>
          </cell>
          <cell r="F42">
            <v>0</v>
          </cell>
          <cell r="G42">
            <v>0</v>
          </cell>
          <cell r="H42">
            <v>0</v>
          </cell>
          <cell r="I42">
            <v>0</v>
          </cell>
          <cell r="J42">
            <v>0</v>
          </cell>
          <cell r="K42">
            <v>0</v>
          </cell>
          <cell r="L42">
            <v>0</v>
          </cell>
          <cell r="M42">
            <v>0</v>
          </cell>
          <cell r="N42">
            <v>0</v>
          </cell>
          <cell r="O42">
            <v>0</v>
          </cell>
          <cell r="P42">
            <v>0</v>
          </cell>
        </row>
        <row r="43">
          <cell r="D43">
            <v>772.34</v>
          </cell>
          <cell r="E43">
            <v>0</v>
          </cell>
          <cell r="F43">
            <v>1.9404570000000001</v>
          </cell>
          <cell r="G43">
            <v>7.4321520000000003</v>
          </cell>
          <cell r="H43">
            <v>289.93571400000002</v>
          </cell>
          <cell r="I43">
            <v>366.69876900000003</v>
          </cell>
          <cell r="J43">
            <v>90.049546000000007</v>
          </cell>
          <cell r="K43">
            <v>1.229001</v>
          </cell>
          <cell r="L43">
            <v>15.055483000000001</v>
          </cell>
          <cell r="M43">
            <v>0</v>
          </cell>
          <cell r="N43">
            <v>0</v>
          </cell>
          <cell r="O43">
            <v>0</v>
          </cell>
          <cell r="P43">
            <v>0</v>
          </cell>
        </row>
        <row r="44">
          <cell r="D44">
            <v>93.219999999999985</v>
          </cell>
          <cell r="E44">
            <v>2.6941009999999999</v>
          </cell>
          <cell r="F44">
            <v>1.492351</v>
          </cell>
          <cell r="G44">
            <v>0.46942</v>
          </cell>
          <cell r="H44">
            <v>1.2745219999999999</v>
          </cell>
          <cell r="I44">
            <v>86.110917000000001</v>
          </cell>
          <cell r="J44">
            <v>0.28999999999999998</v>
          </cell>
          <cell r="K44">
            <v>0.89352200000000004</v>
          </cell>
          <cell r="L44">
            <v>0</v>
          </cell>
          <cell r="M44">
            <v>0</v>
          </cell>
          <cell r="N44">
            <v>0</v>
          </cell>
          <cell r="O44">
            <v>0</v>
          </cell>
          <cell r="P44">
            <v>0</v>
          </cell>
        </row>
        <row r="45">
          <cell r="D45">
            <v>0</v>
          </cell>
          <cell r="E45">
            <v>0</v>
          </cell>
          <cell r="F45">
            <v>0</v>
          </cell>
          <cell r="G45">
            <v>0</v>
          </cell>
          <cell r="H45">
            <v>0</v>
          </cell>
          <cell r="I45">
            <v>0</v>
          </cell>
          <cell r="J45">
            <v>0</v>
          </cell>
          <cell r="K45">
            <v>0</v>
          </cell>
          <cell r="L45">
            <v>0</v>
          </cell>
          <cell r="M45">
            <v>0</v>
          </cell>
          <cell r="N45">
            <v>0</v>
          </cell>
          <cell r="O45">
            <v>0</v>
          </cell>
          <cell r="P45">
            <v>0</v>
          </cell>
        </row>
        <row r="46">
          <cell r="D46">
            <v>0</v>
          </cell>
          <cell r="E46">
            <v>0</v>
          </cell>
          <cell r="F46">
            <v>0</v>
          </cell>
          <cell r="G46">
            <v>0</v>
          </cell>
          <cell r="H46">
            <v>0</v>
          </cell>
          <cell r="I46">
            <v>0</v>
          </cell>
          <cell r="J46">
            <v>0</v>
          </cell>
          <cell r="K46">
            <v>0</v>
          </cell>
          <cell r="L46">
            <v>0</v>
          </cell>
          <cell r="M46">
            <v>0</v>
          </cell>
          <cell r="N46">
            <v>0</v>
          </cell>
          <cell r="O46">
            <v>0</v>
          </cell>
          <cell r="P46">
            <v>0</v>
          </cell>
        </row>
        <row r="47">
          <cell r="D47">
            <v>1349.8500000000001</v>
          </cell>
          <cell r="E47">
            <v>28.571636000000002</v>
          </cell>
          <cell r="F47">
            <v>88.295215999999996</v>
          </cell>
          <cell r="G47">
            <v>49.460026000000006</v>
          </cell>
          <cell r="H47">
            <v>191.12583000000001</v>
          </cell>
          <cell r="I47">
            <v>359.96781399999998</v>
          </cell>
          <cell r="J47">
            <v>129.28723499999998</v>
          </cell>
          <cell r="K47">
            <v>82.940459000000004</v>
          </cell>
          <cell r="L47">
            <v>420.20113500000002</v>
          </cell>
          <cell r="M47">
            <v>0</v>
          </cell>
          <cell r="N47">
            <v>0</v>
          </cell>
          <cell r="O47">
            <v>0</v>
          </cell>
          <cell r="P47">
            <v>0</v>
          </cell>
        </row>
        <row r="49">
          <cell r="D49">
            <v>1035.8319999999999</v>
          </cell>
          <cell r="E49">
            <v>16.099761999999998</v>
          </cell>
          <cell r="F49">
            <v>73.726185999999998</v>
          </cell>
          <cell r="G49">
            <v>38.451725000000003</v>
          </cell>
          <cell r="H49">
            <v>165.025531</v>
          </cell>
          <cell r="I49">
            <v>258.87292000000002</v>
          </cell>
          <cell r="J49">
            <v>97.301751999999993</v>
          </cell>
          <cell r="K49">
            <v>76.081270000000004</v>
          </cell>
          <cell r="L49">
            <v>310.27760899999998</v>
          </cell>
          <cell r="M49">
            <v>0</v>
          </cell>
          <cell r="N49">
            <v>0</v>
          </cell>
          <cell r="O49">
            <v>0</v>
          </cell>
          <cell r="P49">
            <v>0</v>
          </cell>
        </row>
        <row r="50">
          <cell r="D50">
            <v>117.88000000000001</v>
          </cell>
          <cell r="E50">
            <v>7.472861</v>
          </cell>
          <cell r="F50">
            <v>1.6079410000000001</v>
          </cell>
          <cell r="G50">
            <v>0</v>
          </cell>
          <cell r="H50">
            <v>0.19039400000000001</v>
          </cell>
          <cell r="I50">
            <v>70.097372000000007</v>
          </cell>
          <cell r="J50">
            <v>11.791029</v>
          </cell>
          <cell r="K50">
            <v>1.142272</v>
          </cell>
          <cell r="L50">
            <v>25.573969999999999</v>
          </cell>
          <cell r="M50">
            <v>0</v>
          </cell>
          <cell r="N50">
            <v>0</v>
          </cell>
          <cell r="O50">
            <v>0</v>
          </cell>
          <cell r="P50">
            <v>0</v>
          </cell>
        </row>
        <row r="51">
          <cell r="D51">
            <v>6.5679999999999996</v>
          </cell>
          <cell r="E51">
            <v>0.14122399999999999</v>
          </cell>
          <cell r="F51">
            <v>0.29540300000000003</v>
          </cell>
          <cell r="G51">
            <v>0.12094199999999999</v>
          </cell>
          <cell r="H51">
            <v>1.380905</v>
          </cell>
          <cell r="I51">
            <v>0.37487399999999999</v>
          </cell>
          <cell r="J51">
            <v>0.15990599999999999</v>
          </cell>
          <cell r="K51">
            <v>0.65060399999999996</v>
          </cell>
          <cell r="L51">
            <v>3.4420549999999999</v>
          </cell>
          <cell r="M51">
            <v>0</v>
          </cell>
          <cell r="N51">
            <v>0</v>
          </cell>
          <cell r="O51">
            <v>0</v>
          </cell>
          <cell r="P51">
            <v>0</v>
          </cell>
        </row>
        <row r="52">
          <cell r="D52">
            <v>3.1799999999999997</v>
          </cell>
          <cell r="E52">
            <v>0.15772700000000001</v>
          </cell>
          <cell r="F52">
            <v>1.409959</v>
          </cell>
          <cell r="G52">
            <v>8.5050000000000001E-2</v>
          </cell>
          <cell r="H52">
            <v>0.1</v>
          </cell>
          <cell r="I52">
            <v>0.38621499999999997</v>
          </cell>
          <cell r="J52">
            <v>0.13817399999999999</v>
          </cell>
          <cell r="K52">
            <v>0</v>
          </cell>
          <cell r="L52">
            <v>0.90467300000000006</v>
          </cell>
          <cell r="M52">
            <v>0</v>
          </cell>
          <cell r="N52">
            <v>0</v>
          </cell>
          <cell r="O52">
            <v>0</v>
          </cell>
          <cell r="P52">
            <v>0</v>
          </cell>
        </row>
        <row r="53">
          <cell r="D53">
            <v>49.48</v>
          </cell>
          <cell r="E53">
            <v>4.6405269999999996</v>
          </cell>
          <cell r="F53">
            <v>5.5817819999999996</v>
          </cell>
          <cell r="G53">
            <v>2.7385700000000002</v>
          </cell>
          <cell r="H53">
            <v>14.314179000000001</v>
          </cell>
          <cell r="I53">
            <v>3.7781129999999998</v>
          </cell>
          <cell r="J53">
            <v>7.0065119999999999</v>
          </cell>
          <cell r="K53">
            <v>1.5643819999999999</v>
          </cell>
          <cell r="L53">
            <v>9.8511360000000003</v>
          </cell>
          <cell r="M53">
            <v>0</v>
          </cell>
          <cell r="N53">
            <v>0</v>
          </cell>
          <cell r="O53">
            <v>0</v>
          </cell>
          <cell r="P53">
            <v>0</v>
          </cell>
        </row>
        <row r="54">
          <cell r="D54">
            <v>8.5300000000000011</v>
          </cell>
          <cell r="E54">
            <v>0</v>
          </cell>
          <cell r="F54">
            <v>0</v>
          </cell>
          <cell r="G54">
            <v>1.642042</v>
          </cell>
          <cell r="H54">
            <v>1.827499</v>
          </cell>
          <cell r="I54">
            <v>0.50912599999999997</v>
          </cell>
          <cell r="J54">
            <v>0.61995599999999995</v>
          </cell>
          <cell r="K54">
            <v>0</v>
          </cell>
          <cell r="L54">
            <v>3.9339500000000003</v>
          </cell>
          <cell r="M54">
            <v>0</v>
          </cell>
          <cell r="N54">
            <v>0</v>
          </cell>
          <cell r="O54">
            <v>0</v>
          </cell>
          <cell r="P54">
            <v>0</v>
          </cell>
        </row>
        <row r="55">
          <cell r="D55">
            <v>0.67</v>
          </cell>
          <cell r="E55">
            <v>1.4080000000000001E-2</v>
          </cell>
          <cell r="F55">
            <v>5.3748999999999998E-2</v>
          </cell>
          <cell r="G55">
            <v>1.6753000000000001E-2</v>
          </cell>
          <cell r="H55">
            <v>0</v>
          </cell>
          <cell r="I55">
            <v>0.5</v>
          </cell>
          <cell r="J55">
            <v>2.5956E-2</v>
          </cell>
          <cell r="K55">
            <v>5.2421000000000002E-2</v>
          </cell>
          <cell r="L55">
            <v>1.0729000000000001E-2</v>
          </cell>
          <cell r="M55">
            <v>0</v>
          </cell>
          <cell r="N55">
            <v>0</v>
          </cell>
          <cell r="O55">
            <v>0</v>
          </cell>
          <cell r="P55">
            <v>0</v>
          </cell>
        </row>
        <row r="56">
          <cell r="D56">
            <v>0.36</v>
          </cell>
          <cell r="E56">
            <v>4.5455000000000002E-2</v>
          </cell>
          <cell r="F56">
            <v>0.25436599999999998</v>
          </cell>
          <cell r="G56">
            <v>1.4611000000000001E-2</v>
          </cell>
          <cell r="H56">
            <v>3.0623000000000001E-2</v>
          </cell>
          <cell r="I56">
            <v>0</v>
          </cell>
          <cell r="J56">
            <v>0</v>
          </cell>
          <cell r="K56">
            <v>0</v>
          </cell>
          <cell r="L56">
            <v>9.9850000000000008E-3</v>
          </cell>
          <cell r="M56">
            <v>0</v>
          </cell>
          <cell r="N56">
            <v>0</v>
          </cell>
          <cell r="O56">
            <v>0</v>
          </cell>
          <cell r="P56">
            <v>0</v>
          </cell>
        </row>
        <row r="57">
          <cell r="D57">
            <v>0</v>
          </cell>
          <cell r="E57">
            <v>0</v>
          </cell>
          <cell r="F57">
            <v>0</v>
          </cell>
          <cell r="G57">
            <v>0</v>
          </cell>
          <cell r="H57">
            <v>0</v>
          </cell>
          <cell r="I57">
            <v>0</v>
          </cell>
          <cell r="J57">
            <v>0</v>
          </cell>
          <cell r="K57">
            <v>0</v>
          </cell>
          <cell r="L57">
            <v>0</v>
          </cell>
          <cell r="M57">
            <v>0</v>
          </cell>
          <cell r="N57">
            <v>0</v>
          </cell>
          <cell r="O57">
            <v>0</v>
          </cell>
          <cell r="P57">
            <v>0</v>
          </cell>
        </row>
        <row r="58">
          <cell r="D58">
            <v>0.23</v>
          </cell>
          <cell r="E58">
            <v>0</v>
          </cell>
          <cell r="F58">
            <v>0</v>
          </cell>
          <cell r="G58">
            <v>0</v>
          </cell>
          <cell r="H58">
            <v>0.23440900000000001</v>
          </cell>
          <cell r="I58">
            <v>0</v>
          </cell>
          <cell r="J58">
            <v>0</v>
          </cell>
          <cell r="K58">
            <v>0</v>
          </cell>
          <cell r="L58">
            <v>0</v>
          </cell>
          <cell r="M58">
            <v>0</v>
          </cell>
          <cell r="N58">
            <v>0</v>
          </cell>
          <cell r="O58">
            <v>0</v>
          </cell>
          <cell r="P58">
            <v>0</v>
          </cell>
        </row>
        <row r="59">
          <cell r="D59">
            <v>76.75</v>
          </cell>
          <cell r="E59">
            <v>0</v>
          </cell>
          <cell r="F59">
            <v>0</v>
          </cell>
          <cell r="G59">
            <v>0</v>
          </cell>
          <cell r="H59">
            <v>0</v>
          </cell>
          <cell r="I59">
            <v>19.367956</v>
          </cell>
          <cell r="J59">
            <v>0</v>
          </cell>
          <cell r="K59">
            <v>0</v>
          </cell>
          <cell r="L59">
            <v>57.380505999999997</v>
          </cell>
          <cell r="M59">
            <v>0</v>
          </cell>
          <cell r="N59">
            <v>0</v>
          </cell>
          <cell r="O59">
            <v>0</v>
          </cell>
          <cell r="P59">
            <v>0</v>
          </cell>
        </row>
        <row r="60">
          <cell r="D60">
            <v>8.08</v>
          </cell>
          <cell r="E60">
            <v>0</v>
          </cell>
          <cell r="F60">
            <v>0.92303900000000005</v>
          </cell>
          <cell r="G60">
            <v>1.6480360000000001</v>
          </cell>
          <cell r="H60">
            <v>1.221263</v>
          </cell>
          <cell r="I60">
            <v>0.92066800000000004</v>
          </cell>
          <cell r="J60">
            <v>2.0142250000000002</v>
          </cell>
          <cell r="K60">
            <v>0</v>
          </cell>
          <cell r="L60">
            <v>1.3543979999999998</v>
          </cell>
          <cell r="M60">
            <v>0</v>
          </cell>
          <cell r="N60">
            <v>0</v>
          </cell>
          <cell r="O60">
            <v>0</v>
          </cell>
          <cell r="P60">
            <v>0</v>
          </cell>
        </row>
        <row r="61">
          <cell r="D61">
            <v>32.230000000000004</v>
          </cell>
          <cell r="E61">
            <v>0</v>
          </cell>
          <cell r="F61">
            <v>3.2800639999999999</v>
          </cell>
          <cell r="G61">
            <v>4.6237440000000003</v>
          </cell>
          <cell r="H61">
            <v>2.3824380000000001</v>
          </cell>
          <cell r="I61">
            <v>5.1605699999999999</v>
          </cell>
          <cell r="J61">
            <v>9.5875760000000003</v>
          </cell>
          <cell r="K61">
            <v>0</v>
          </cell>
          <cell r="L61">
            <v>7.1921239999999997</v>
          </cell>
          <cell r="M61">
            <v>0</v>
          </cell>
          <cell r="N61">
            <v>0</v>
          </cell>
          <cell r="O61">
            <v>0</v>
          </cell>
          <cell r="P61">
            <v>0</v>
          </cell>
        </row>
        <row r="62">
          <cell r="D62">
            <v>0</v>
          </cell>
          <cell r="E62">
            <v>0</v>
          </cell>
          <cell r="F62">
            <v>0</v>
          </cell>
          <cell r="G62">
            <v>0</v>
          </cell>
          <cell r="H62">
            <v>0</v>
          </cell>
          <cell r="I62">
            <v>0</v>
          </cell>
          <cell r="J62">
            <v>0</v>
          </cell>
          <cell r="K62">
            <v>0</v>
          </cell>
          <cell r="L62">
            <v>0</v>
          </cell>
          <cell r="M62">
            <v>0</v>
          </cell>
          <cell r="N62">
            <v>0</v>
          </cell>
          <cell r="O62">
            <v>0</v>
          </cell>
          <cell r="P62">
            <v>0</v>
          </cell>
        </row>
        <row r="63">
          <cell r="D63">
            <v>7.04</v>
          </cell>
          <cell r="E63">
            <v>0</v>
          </cell>
          <cell r="F63">
            <v>0</v>
          </cell>
          <cell r="G63">
            <v>0</v>
          </cell>
          <cell r="H63">
            <v>4.2343200000000003</v>
          </cell>
          <cell r="I63">
            <v>0</v>
          </cell>
          <cell r="J63">
            <v>0</v>
          </cell>
          <cell r="K63">
            <v>2.8050950000000001</v>
          </cell>
          <cell r="L63">
            <v>0</v>
          </cell>
          <cell r="M63">
            <v>0</v>
          </cell>
          <cell r="N63">
            <v>0</v>
          </cell>
          <cell r="O63">
            <v>0</v>
          </cell>
          <cell r="P63">
            <v>0</v>
          </cell>
        </row>
        <row r="64">
          <cell r="D64">
            <v>3.02</v>
          </cell>
          <cell r="E64">
            <v>0</v>
          </cell>
          <cell r="F64">
            <v>1.1627270000000001</v>
          </cell>
          <cell r="G64">
            <v>0.11855300000000001</v>
          </cell>
          <cell r="H64">
            <v>0.18426899999999999</v>
          </cell>
          <cell r="I64">
            <v>0</v>
          </cell>
          <cell r="J64">
            <v>0.64214899999999997</v>
          </cell>
          <cell r="K64">
            <v>0.64441499999999996</v>
          </cell>
          <cell r="L64">
            <v>0.27</v>
          </cell>
          <cell r="M64">
            <v>0</v>
          </cell>
          <cell r="N64">
            <v>0</v>
          </cell>
          <cell r="O64">
            <v>0</v>
          </cell>
          <cell r="P64">
            <v>0</v>
          </cell>
        </row>
        <row r="65">
          <cell r="D65">
            <v>0</v>
          </cell>
          <cell r="E65">
            <v>0</v>
          </cell>
          <cell r="F65">
            <v>0</v>
          </cell>
          <cell r="G65">
            <v>0</v>
          </cell>
          <cell r="H65">
            <v>0</v>
          </cell>
          <cell r="I65">
            <v>0</v>
          </cell>
          <cell r="J65">
            <v>0</v>
          </cell>
          <cell r="K65">
            <v>0</v>
          </cell>
          <cell r="L65">
            <v>0</v>
          </cell>
          <cell r="M65">
            <v>0</v>
          </cell>
          <cell r="N65">
            <v>0</v>
          </cell>
          <cell r="O65">
            <v>0</v>
          </cell>
          <cell r="P65">
            <v>0</v>
          </cell>
        </row>
        <row r="66">
          <cell r="D66">
            <v>0</v>
          </cell>
          <cell r="E66">
            <v>0</v>
          </cell>
          <cell r="F66">
            <v>0</v>
          </cell>
          <cell r="G66">
            <v>0</v>
          </cell>
          <cell r="H66">
            <v>0</v>
          </cell>
          <cell r="I66">
            <v>0</v>
          </cell>
          <cell r="J66">
            <v>0</v>
          </cell>
          <cell r="K66">
            <v>0</v>
          </cell>
          <cell r="L66">
            <v>0</v>
          </cell>
          <cell r="M66">
            <v>0</v>
          </cell>
          <cell r="N66">
            <v>0</v>
          </cell>
          <cell r="O66">
            <v>0</v>
          </cell>
          <cell r="P66">
            <v>0</v>
          </cell>
        </row>
        <row r="67">
          <cell r="D67">
            <v>45.650000000000006</v>
          </cell>
          <cell r="E67">
            <v>0</v>
          </cell>
          <cell r="F67">
            <v>2.0312029999999996</v>
          </cell>
          <cell r="G67">
            <v>0.87590900000000005</v>
          </cell>
          <cell r="H67">
            <v>6.5763979999999993</v>
          </cell>
          <cell r="I67">
            <v>7.3699380000000003</v>
          </cell>
          <cell r="J67">
            <v>0.38118899999999994</v>
          </cell>
          <cell r="K67">
            <v>3.424061</v>
          </cell>
          <cell r="L67">
            <v>24.986981000000004</v>
          </cell>
          <cell r="M67">
            <v>0</v>
          </cell>
          <cell r="N67">
            <v>0</v>
          </cell>
          <cell r="O67">
            <v>0</v>
          </cell>
          <cell r="P67">
            <v>0</v>
          </cell>
        </row>
        <row r="68">
          <cell r="D68">
            <v>0</v>
          </cell>
          <cell r="E68">
            <v>0</v>
          </cell>
          <cell r="F68">
            <v>0</v>
          </cell>
          <cell r="G68">
            <v>0</v>
          </cell>
          <cell r="H68">
            <v>0</v>
          </cell>
          <cell r="I68">
            <v>0</v>
          </cell>
          <cell r="J68">
            <v>0</v>
          </cell>
          <cell r="K68">
            <v>0</v>
          </cell>
          <cell r="L68">
            <v>0</v>
          </cell>
          <cell r="M68">
            <v>0</v>
          </cell>
          <cell r="N68">
            <v>0</v>
          </cell>
          <cell r="O68">
            <v>0</v>
          </cell>
          <cell r="P68">
            <v>0</v>
          </cell>
        </row>
        <row r="69">
          <cell r="D69">
            <v>1037.82</v>
          </cell>
          <cell r="E69">
            <v>32.409458999999998</v>
          </cell>
          <cell r="F69">
            <v>178.138451</v>
          </cell>
          <cell r="G69">
            <v>141.02979199999999</v>
          </cell>
          <cell r="H69">
            <v>201.19367799999998</v>
          </cell>
          <cell r="I69">
            <v>92.374469000000005</v>
          </cell>
          <cell r="J69">
            <v>125.55254000000001</v>
          </cell>
          <cell r="K69">
            <v>55.065767000000001</v>
          </cell>
          <cell r="L69">
            <v>212.06043499999998</v>
          </cell>
          <cell r="M69">
            <v>0</v>
          </cell>
          <cell r="N69">
            <v>0</v>
          </cell>
          <cell r="O69">
            <v>0</v>
          </cell>
          <cell r="P69">
            <v>0</v>
          </cell>
        </row>
        <row r="70">
          <cell r="D70">
            <v>8.74</v>
          </cell>
          <cell r="E70">
            <v>0.58419900000000002</v>
          </cell>
          <cell r="F70">
            <v>4.3435600000000001</v>
          </cell>
          <cell r="G70">
            <v>1.9909889999999999</v>
          </cell>
          <cell r="H70">
            <v>0.76734899999999995</v>
          </cell>
          <cell r="I70">
            <v>0.31853599999999999</v>
          </cell>
          <cell r="J70">
            <v>0.25323299999999999</v>
          </cell>
          <cell r="K70">
            <v>0.30375400000000002</v>
          </cell>
          <cell r="L70">
            <v>0.173461</v>
          </cell>
          <cell r="M70">
            <v>0</v>
          </cell>
          <cell r="N70">
            <v>0</v>
          </cell>
          <cell r="O70">
            <v>0</v>
          </cell>
          <cell r="P70">
            <v>0</v>
          </cell>
        </row>
        <row r="71">
          <cell r="D71">
            <v>8.08</v>
          </cell>
          <cell r="E71">
            <v>0</v>
          </cell>
          <cell r="F71">
            <v>0.50002100000000005</v>
          </cell>
          <cell r="G71">
            <v>0</v>
          </cell>
          <cell r="H71">
            <v>2.338114</v>
          </cell>
          <cell r="I71">
            <v>0.87180000000000002</v>
          </cell>
          <cell r="J71">
            <v>4.3688969999999996</v>
          </cell>
          <cell r="K71">
            <v>0</v>
          </cell>
          <cell r="L71">
            <v>0</v>
          </cell>
          <cell r="M71">
            <v>0</v>
          </cell>
          <cell r="N71">
            <v>0</v>
          </cell>
          <cell r="O71">
            <v>0</v>
          </cell>
          <cell r="P71">
            <v>0</v>
          </cell>
        </row>
        <row r="72">
          <cell r="D72">
            <v>0</v>
          </cell>
          <cell r="E72">
            <v>0</v>
          </cell>
          <cell r="F72">
            <v>0</v>
          </cell>
          <cell r="G72">
            <v>0</v>
          </cell>
          <cell r="H72">
            <v>0</v>
          </cell>
          <cell r="I72">
            <v>0</v>
          </cell>
          <cell r="J72">
            <v>0</v>
          </cell>
          <cell r="K72">
            <v>0</v>
          </cell>
          <cell r="L72">
            <v>0</v>
          </cell>
          <cell r="M72">
            <v>0</v>
          </cell>
          <cell r="N72">
            <v>0</v>
          </cell>
          <cell r="O72">
            <v>0</v>
          </cell>
          <cell r="P72">
            <v>0</v>
          </cell>
        </row>
        <row r="73">
          <cell r="D73">
            <v>7.19</v>
          </cell>
          <cell r="E73">
            <v>0</v>
          </cell>
          <cell r="F73">
            <v>1.4892780000000001</v>
          </cell>
          <cell r="G73">
            <v>1.723285</v>
          </cell>
          <cell r="H73">
            <v>0.99219599999999997</v>
          </cell>
          <cell r="I73">
            <v>0.163328</v>
          </cell>
          <cell r="J73">
            <v>1.9149670000000001</v>
          </cell>
          <cell r="K73">
            <v>0</v>
          </cell>
          <cell r="L73">
            <v>0.91162500000000002</v>
          </cell>
          <cell r="M73">
            <v>0</v>
          </cell>
          <cell r="N73">
            <v>0</v>
          </cell>
          <cell r="O73">
            <v>0</v>
          </cell>
          <cell r="P73">
            <v>0</v>
          </cell>
        </row>
        <row r="74">
          <cell r="D74">
            <v>963.6400000000001</v>
          </cell>
          <cell r="E74">
            <v>5.5333189999999997</v>
          </cell>
          <cell r="F74">
            <v>0</v>
          </cell>
          <cell r="G74">
            <v>0</v>
          </cell>
          <cell r="H74">
            <v>217.89272200000002</v>
          </cell>
          <cell r="I74">
            <v>623.00190500000008</v>
          </cell>
          <cell r="J74">
            <v>6.9310150000000004</v>
          </cell>
          <cell r="K74">
            <v>3.1075159999999999</v>
          </cell>
          <cell r="L74">
            <v>107.173664</v>
          </cell>
          <cell r="M74">
            <v>0</v>
          </cell>
          <cell r="N74">
            <v>0</v>
          </cell>
          <cell r="O74">
            <v>0</v>
          </cell>
          <cell r="P74">
            <v>0</v>
          </cell>
        </row>
        <row r="75">
          <cell r="D75">
            <v>785.25</v>
          </cell>
          <cell r="E75">
            <v>0.21377699999999999</v>
          </cell>
          <cell r="F75">
            <v>0</v>
          </cell>
          <cell r="G75">
            <v>0</v>
          </cell>
          <cell r="H75">
            <v>40.433859999999996</v>
          </cell>
          <cell r="I75">
            <v>439.78682099999997</v>
          </cell>
          <cell r="J75">
            <v>1.4634819999999999</v>
          </cell>
          <cell r="K75">
            <v>0</v>
          </cell>
          <cell r="L75">
            <v>303.34876399999996</v>
          </cell>
          <cell r="M75">
            <v>0</v>
          </cell>
          <cell r="N75">
            <v>0</v>
          </cell>
          <cell r="O75">
            <v>0</v>
          </cell>
          <cell r="P75">
            <v>0</v>
          </cell>
        </row>
        <row r="76">
          <cell r="D76">
            <v>0</v>
          </cell>
          <cell r="E76">
            <v>0</v>
          </cell>
          <cell r="F76">
            <v>0</v>
          </cell>
          <cell r="G76">
            <v>0</v>
          </cell>
          <cell r="H76">
            <v>0</v>
          </cell>
          <cell r="I76">
            <v>0</v>
          </cell>
          <cell r="J76">
            <v>0</v>
          </cell>
          <cell r="K76">
            <v>0</v>
          </cell>
          <cell r="L76">
            <v>0</v>
          </cell>
          <cell r="M76">
            <v>0</v>
          </cell>
          <cell r="N76">
            <v>0</v>
          </cell>
          <cell r="O76">
            <v>0</v>
          </cell>
          <cell r="P76">
            <v>0</v>
          </cell>
        </row>
        <row r="79">
          <cell r="D79">
            <v>679.90000000000009</v>
          </cell>
          <cell r="E79">
            <v>0</v>
          </cell>
          <cell r="F79">
            <v>0</v>
          </cell>
          <cell r="G79">
            <v>0</v>
          </cell>
          <cell r="H79">
            <v>0</v>
          </cell>
          <cell r="I79">
            <v>2.9055159999999987</v>
          </cell>
          <cell r="J79">
            <v>0.23835899999999999</v>
          </cell>
          <cell r="K79">
            <v>3.9903770000000005</v>
          </cell>
          <cell r="L79">
            <v>672.76996300000008</v>
          </cell>
          <cell r="M79">
            <v>0</v>
          </cell>
          <cell r="N79">
            <v>0</v>
          </cell>
          <cell r="O79">
            <v>0</v>
          </cell>
          <cell r="P79">
            <v>0</v>
          </cell>
        </row>
        <row r="84">
          <cell r="D84">
            <v>0</v>
          </cell>
        </row>
        <row r="85">
          <cell r="D85">
            <v>0</v>
          </cell>
        </row>
        <row r="86">
          <cell r="D86">
            <v>10490.636586000001</v>
          </cell>
          <cell r="E86">
            <v>71.098629000000003</v>
          </cell>
          <cell r="F86">
            <v>311.99170299999997</v>
          </cell>
          <cell r="G86">
            <v>212.49863099999999</v>
          </cell>
          <cell r="H86">
            <v>988.99783200000002</v>
          </cell>
          <cell r="I86">
            <v>5293.0043029999997</v>
          </cell>
          <cell r="J86">
            <v>504.38449999999995</v>
          </cell>
          <cell r="K86">
            <v>327.2612969999999</v>
          </cell>
          <cell r="L86">
            <v>2781.3996909999996</v>
          </cell>
        </row>
        <row r="87">
          <cell r="D87">
            <v>84.397178999999994</v>
          </cell>
          <cell r="G87">
            <v>0</v>
          </cell>
          <cell r="H87">
            <v>0</v>
          </cell>
          <cell r="I87">
            <v>23.003928000000002</v>
          </cell>
          <cell r="J87">
            <v>35.326672000000002</v>
          </cell>
          <cell r="K87">
            <v>0</v>
          </cell>
          <cell r="L87">
            <v>26.06657899999999</v>
          </cell>
          <cell r="M87">
            <v>0</v>
          </cell>
          <cell r="N87">
            <v>0</v>
          </cell>
          <cell r="O87">
            <v>0</v>
          </cell>
          <cell r="P87">
            <v>0</v>
          </cell>
        </row>
        <row r="88">
          <cell r="D88">
            <v>35.640558999999996</v>
          </cell>
          <cell r="E88">
            <v>0</v>
          </cell>
          <cell r="F88">
            <v>0</v>
          </cell>
          <cell r="G88">
            <v>0</v>
          </cell>
          <cell r="H88">
            <v>13.081398999999999</v>
          </cell>
          <cell r="I88">
            <v>1.5199990000000001</v>
          </cell>
          <cell r="J88">
            <v>0</v>
          </cell>
          <cell r="K88">
            <v>0</v>
          </cell>
          <cell r="L88">
            <v>21.039161</v>
          </cell>
          <cell r="M88">
            <v>0</v>
          </cell>
          <cell r="N88">
            <v>0</v>
          </cell>
          <cell r="O88">
            <v>0</v>
          </cell>
          <cell r="P88">
            <v>0</v>
          </cell>
        </row>
        <row r="89">
          <cell r="D89">
            <v>0</v>
          </cell>
        </row>
        <row r="90">
          <cell r="D90">
            <v>0</v>
          </cell>
        </row>
        <row r="91">
          <cell r="D91">
            <v>2878.6614850000001</v>
          </cell>
          <cell r="E91">
            <v>0</v>
          </cell>
          <cell r="F91">
            <v>0</v>
          </cell>
          <cell r="G91">
            <v>0</v>
          </cell>
          <cell r="H91">
            <v>0</v>
          </cell>
          <cell r="I91">
            <v>2878.6614850000001</v>
          </cell>
          <cell r="J91">
            <v>0</v>
          </cell>
          <cell r="K91">
            <v>0</v>
          </cell>
          <cell r="L91">
            <v>0</v>
          </cell>
        </row>
        <row r="92">
          <cell r="D92">
            <v>0</v>
          </cell>
        </row>
        <row r="93">
          <cell r="D93">
            <v>772.34112200000004</v>
          </cell>
          <cell r="E93">
            <v>0</v>
          </cell>
          <cell r="F93">
            <v>1.9404570000000001</v>
          </cell>
          <cell r="G93">
            <v>7.4321520000000003</v>
          </cell>
          <cell r="H93">
            <v>289.93571400000002</v>
          </cell>
          <cell r="I93">
            <v>366.69876900000003</v>
          </cell>
          <cell r="J93">
            <v>90.049546000000007</v>
          </cell>
          <cell r="K93">
            <v>1.229001</v>
          </cell>
          <cell r="L93">
            <v>15.055483000000001</v>
          </cell>
        </row>
        <row r="94">
          <cell r="D94">
            <v>0</v>
          </cell>
        </row>
        <row r="95">
          <cell r="D95">
            <v>0</v>
          </cell>
        </row>
        <row r="96">
          <cell r="D96">
            <v>0</v>
          </cell>
        </row>
      </sheetData>
      <sheetData sheetId="12">
        <row r="8">
          <cell r="D8">
            <v>246.51</v>
          </cell>
          <cell r="E8">
            <v>0</v>
          </cell>
          <cell r="F8">
            <v>2.9</v>
          </cell>
          <cell r="G8">
            <v>0.28000000000000003</v>
          </cell>
          <cell r="H8">
            <v>0.12</v>
          </cell>
          <cell r="I8">
            <v>12.38</v>
          </cell>
          <cell r="J8">
            <v>35.86</v>
          </cell>
          <cell r="K8">
            <v>6.67</v>
          </cell>
          <cell r="L8">
            <v>188.3</v>
          </cell>
          <cell r="M8">
            <v>0</v>
          </cell>
          <cell r="N8">
            <v>0</v>
          </cell>
          <cell r="O8">
            <v>0</v>
          </cell>
          <cell r="P8">
            <v>0</v>
          </cell>
        </row>
        <row r="10">
          <cell r="D10">
            <v>110.93</v>
          </cell>
          <cell r="E10">
            <v>0</v>
          </cell>
          <cell r="F10">
            <v>0</v>
          </cell>
          <cell r="G10">
            <v>0</v>
          </cell>
          <cell r="H10">
            <v>0</v>
          </cell>
          <cell r="I10">
            <v>0.93</v>
          </cell>
          <cell r="J10">
            <v>27.259999999999998</v>
          </cell>
          <cell r="K10">
            <v>0</v>
          </cell>
          <cell r="L10">
            <v>82.740000000000009</v>
          </cell>
          <cell r="M10">
            <v>0</v>
          </cell>
          <cell r="N10">
            <v>0</v>
          </cell>
          <cell r="O10">
            <v>0</v>
          </cell>
          <cell r="P10">
            <v>0</v>
          </cell>
        </row>
        <row r="11">
          <cell r="D11">
            <v>110.93</v>
          </cell>
          <cell r="E11">
            <v>0</v>
          </cell>
          <cell r="F11">
            <v>0</v>
          </cell>
          <cell r="G11">
            <v>0</v>
          </cell>
          <cell r="H11">
            <v>0</v>
          </cell>
          <cell r="I11">
            <v>0.93</v>
          </cell>
          <cell r="J11">
            <v>27.259999999999998</v>
          </cell>
          <cell r="K11">
            <v>0</v>
          </cell>
          <cell r="L11">
            <v>82.740000000000009</v>
          </cell>
          <cell r="M11">
            <v>0</v>
          </cell>
          <cell r="N11">
            <v>0</v>
          </cell>
          <cell r="O11">
            <v>0</v>
          </cell>
          <cell r="P11">
            <v>0</v>
          </cell>
        </row>
        <row r="14">
          <cell r="D14">
            <v>3.3</v>
          </cell>
          <cell r="E14">
            <v>0</v>
          </cell>
          <cell r="F14">
            <v>2.9</v>
          </cell>
          <cell r="G14">
            <v>0.28000000000000003</v>
          </cell>
          <cell r="H14">
            <v>0.12</v>
          </cell>
          <cell r="I14">
            <v>0</v>
          </cell>
          <cell r="J14">
            <v>0</v>
          </cell>
          <cell r="K14">
            <v>0</v>
          </cell>
          <cell r="L14">
            <v>0</v>
          </cell>
          <cell r="M14">
            <v>0</v>
          </cell>
          <cell r="N14">
            <v>0</v>
          </cell>
          <cell r="O14">
            <v>0</v>
          </cell>
          <cell r="P14">
            <v>0</v>
          </cell>
        </row>
        <row r="15">
          <cell r="D15">
            <v>0</v>
          </cell>
          <cell r="E15">
            <v>0</v>
          </cell>
          <cell r="F15">
            <v>0</v>
          </cell>
          <cell r="G15">
            <v>0</v>
          </cell>
          <cell r="H15">
            <v>0</v>
          </cell>
          <cell r="I15">
            <v>0</v>
          </cell>
          <cell r="J15">
            <v>0</v>
          </cell>
          <cell r="K15">
            <v>0</v>
          </cell>
          <cell r="L15">
            <v>0</v>
          </cell>
          <cell r="M15">
            <v>0</v>
          </cell>
          <cell r="N15">
            <v>0</v>
          </cell>
          <cell r="O15">
            <v>0</v>
          </cell>
          <cell r="P15">
            <v>0</v>
          </cell>
        </row>
        <row r="16">
          <cell r="D16">
            <v>0</v>
          </cell>
          <cell r="E16">
            <v>0</v>
          </cell>
          <cell r="F16">
            <v>0</v>
          </cell>
          <cell r="G16">
            <v>0</v>
          </cell>
          <cell r="H16">
            <v>0</v>
          </cell>
          <cell r="I16">
            <v>0</v>
          </cell>
          <cell r="J16">
            <v>0</v>
          </cell>
          <cell r="K16">
            <v>0</v>
          </cell>
          <cell r="L16">
            <v>0</v>
          </cell>
          <cell r="M16">
            <v>0</v>
          </cell>
          <cell r="N16">
            <v>0</v>
          </cell>
          <cell r="O16">
            <v>0</v>
          </cell>
          <cell r="P16">
            <v>0</v>
          </cell>
        </row>
        <row r="17">
          <cell r="D17">
            <v>0</v>
          </cell>
          <cell r="E17">
            <v>0</v>
          </cell>
          <cell r="F17">
            <v>0</v>
          </cell>
          <cell r="G17">
            <v>0</v>
          </cell>
          <cell r="H17">
            <v>0</v>
          </cell>
          <cell r="I17">
            <v>0</v>
          </cell>
          <cell r="J17">
            <v>0</v>
          </cell>
          <cell r="K17">
            <v>0</v>
          </cell>
          <cell r="L17">
            <v>0</v>
          </cell>
          <cell r="M17">
            <v>0</v>
          </cell>
          <cell r="N17">
            <v>0</v>
          </cell>
          <cell r="O17">
            <v>0</v>
          </cell>
          <cell r="P17">
            <v>0</v>
          </cell>
        </row>
        <row r="18">
          <cell r="D18">
            <v>0</v>
          </cell>
          <cell r="E18">
            <v>0</v>
          </cell>
          <cell r="F18">
            <v>0</v>
          </cell>
          <cell r="G18">
            <v>0</v>
          </cell>
          <cell r="H18">
            <v>0</v>
          </cell>
          <cell r="I18">
            <v>0</v>
          </cell>
          <cell r="J18">
            <v>0</v>
          </cell>
          <cell r="K18">
            <v>0</v>
          </cell>
          <cell r="L18">
            <v>0</v>
          </cell>
          <cell r="M18">
            <v>0</v>
          </cell>
          <cell r="N18">
            <v>0</v>
          </cell>
          <cell r="O18">
            <v>0</v>
          </cell>
          <cell r="P18">
            <v>0</v>
          </cell>
        </row>
        <row r="19">
          <cell r="D19">
            <v>0</v>
          </cell>
          <cell r="E19">
            <v>0</v>
          </cell>
          <cell r="F19">
            <v>0</v>
          </cell>
          <cell r="G19">
            <v>0</v>
          </cell>
          <cell r="H19">
            <v>0</v>
          </cell>
          <cell r="I19">
            <v>0</v>
          </cell>
          <cell r="J19">
            <v>0</v>
          </cell>
          <cell r="K19">
            <v>0</v>
          </cell>
          <cell r="L19">
            <v>0</v>
          </cell>
          <cell r="M19">
            <v>0</v>
          </cell>
          <cell r="N19">
            <v>0</v>
          </cell>
          <cell r="O19">
            <v>0</v>
          </cell>
          <cell r="P19">
            <v>0</v>
          </cell>
        </row>
        <row r="20">
          <cell r="D20">
            <v>61.150000000000006</v>
          </cell>
          <cell r="E20">
            <v>0</v>
          </cell>
          <cell r="F20">
            <v>0</v>
          </cell>
          <cell r="G20">
            <v>0</v>
          </cell>
          <cell r="H20">
            <v>0</v>
          </cell>
          <cell r="I20">
            <v>11.450000000000001</v>
          </cell>
          <cell r="J20">
            <v>8.6</v>
          </cell>
          <cell r="K20">
            <v>0</v>
          </cell>
          <cell r="L20">
            <v>41.099999999999994</v>
          </cell>
          <cell r="M20">
            <v>0</v>
          </cell>
          <cell r="N20">
            <v>0</v>
          </cell>
          <cell r="O20">
            <v>0</v>
          </cell>
          <cell r="P20">
            <v>0</v>
          </cell>
        </row>
        <row r="21">
          <cell r="D21">
            <v>0</v>
          </cell>
          <cell r="E21">
            <v>0</v>
          </cell>
          <cell r="F21">
            <v>0</v>
          </cell>
          <cell r="G21">
            <v>0</v>
          </cell>
          <cell r="H21">
            <v>0</v>
          </cell>
          <cell r="I21">
            <v>0</v>
          </cell>
          <cell r="J21">
            <v>0</v>
          </cell>
          <cell r="K21">
            <v>0</v>
          </cell>
          <cell r="L21">
            <v>0</v>
          </cell>
          <cell r="M21">
            <v>0</v>
          </cell>
          <cell r="N21">
            <v>0</v>
          </cell>
          <cell r="O21">
            <v>0</v>
          </cell>
          <cell r="P21">
            <v>0</v>
          </cell>
        </row>
        <row r="22">
          <cell r="D22">
            <v>71.13</v>
          </cell>
          <cell r="E22">
            <v>0</v>
          </cell>
          <cell r="F22">
            <v>0</v>
          </cell>
          <cell r="G22">
            <v>0</v>
          </cell>
          <cell r="H22">
            <v>0</v>
          </cell>
          <cell r="I22">
            <v>0</v>
          </cell>
          <cell r="J22">
            <v>0</v>
          </cell>
          <cell r="K22">
            <v>6.67</v>
          </cell>
          <cell r="L22">
            <v>64.459999999999994</v>
          </cell>
          <cell r="M22">
            <v>0</v>
          </cell>
          <cell r="N22">
            <v>0</v>
          </cell>
          <cell r="O22">
            <v>0</v>
          </cell>
          <cell r="P22">
            <v>0</v>
          </cell>
        </row>
        <row r="23">
          <cell r="D23">
            <v>0</v>
          </cell>
          <cell r="E23">
            <v>0</v>
          </cell>
          <cell r="F23">
            <v>0</v>
          </cell>
          <cell r="G23">
            <v>0</v>
          </cell>
          <cell r="H23">
            <v>0</v>
          </cell>
          <cell r="I23">
            <v>0</v>
          </cell>
          <cell r="J23">
            <v>0</v>
          </cell>
          <cell r="K23">
            <v>0</v>
          </cell>
          <cell r="L23">
            <v>0</v>
          </cell>
          <cell r="M23">
            <v>0</v>
          </cell>
          <cell r="N23">
            <v>0</v>
          </cell>
          <cell r="O23">
            <v>0</v>
          </cell>
          <cell r="P23">
            <v>0</v>
          </cell>
        </row>
        <row r="25">
          <cell r="D25">
            <v>0</v>
          </cell>
          <cell r="E25">
            <v>0</v>
          </cell>
          <cell r="F25">
            <v>0</v>
          </cell>
          <cell r="G25">
            <v>0</v>
          </cell>
          <cell r="H25">
            <v>0</v>
          </cell>
          <cell r="I25">
            <v>0</v>
          </cell>
          <cell r="J25">
            <v>0</v>
          </cell>
          <cell r="K25">
            <v>0</v>
          </cell>
          <cell r="L25">
            <v>0</v>
          </cell>
          <cell r="M25">
            <v>0</v>
          </cell>
          <cell r="N25">
            <v>0</v>
          </cell>
          <cell r="O25">
            <v>0</v>
          </cell>
          <cell r="P25">
            <v>0</v>
          </cell>
        </row>
        <row r="26">
          <cell r="D26">
            <v>0</v>
          </cell>
          <cell r="E26">
            <v>0</v>
          </cell>
          <cell r="F26">
            <v>0</v>
          </cell>
          <cell r="G26">
            <v>0</v>
          </cell>
          <cell r="H26">
            <v>0</v>
          </cell>
          <cell r="I26">
            <v>0</v>
          </cell>
          <cell r="J26">
            <v>0</v>
          </cell>
          <cell r="K26">
            <v>0</v>
          </cell>
          <cell r="L26">
            <v>0</v>
          </cell>
          <cell r="M26">
            <v>0</v>
          </cell>
          <cell r="N26">
            <v>0</v>
          </cell>
          <cell r="O26">
            <v>0</v>
          </cell>
          <cell r="P26">
            <v>0</v>
          </cell>
        </row>
        <row r="27">
          <cell r="D27">
            <v>0</v>
          </cell>
          <cell r="E27">
            <v>0</v>
          </cell>
          <cell r="F27">
            <v>0</v>
          </cell>
          <cell r="G27">
            <v>0</v>
          </cell>
          <cell r="H27">
            <v>0</v>
          </cell>
          <cell r="I27">
            <v>0</v>
          </cell>
          <cell r="J27">
            <v>0</v>
          </cell>
          <cell r="K27">
            <v>0</v>
          </cell>
          <cell r="L27">
            <v>0</v>
          </cell>
          <cell r="M27">
            <v>0</v>
          </cell>
          <cell r="N27">
            <v>0</v>
          </cell>
          <cell r="O27">
            <v>0</v>
          </cell>
          <cell r="P27">
            <v>0</v>
          </cell>
        </row>
        <row r="28">
          <cell r="D28">
            <v>0</v>
          </cell>
          <cell r="E28">
            <v>0</v>
          </cell>
          <cell r="F28">
            <v>0</v>
          </cell>
          <cell r="G28">
            <v>0</v>
          </cell>
          <cell r="H28">
            <v>0</v>
          </cell>
          <cell r="I28">
            <v>0</v>
          </cell>
          <cell r="J28">
            <v>0</v>
          </cell>
          <cell r="K28">
            <v>0</v>
          </cell>
          <cell r="L28">
            <v>0</v>
          </cell>
          <cell r="M28">
            <v>0</v>
          </cell>
          <cell r="N28">
            <v>0</v>
          </cell>
          <cell r="O28">
            <v>0</v>
          </cell>
          <cell r="P28">
            <v>0</v>
          </cell>
        </row>
        <row r="29">
          <cell r="D29">
            <v>0</v>
          </cell>
          <cell r="E29">
            <v>0</v>
          </cell>
          <cell r="F29">
            <v>0</v>
          </cell>
          <cell r="G29">
            <v>0</v>
          </cell>
          <cell r="H29">
            <v>0</v>
          </cell>
          <cell r="I29">
            <v>0</v>
          </cell>
          <cell r="J29">
            <v>0</v>
          </cell>
          <cell r="K29">
            <v>0</v>
          </cell>
          <cell r="L29">
            <v>0</v>
          </cell>
          <cell r="M29">
            <v>0</v>
          </cell>
          <cell r="N29">
            <v>0</v>
          </cell>
          <cell r="O29">
            <v>0</v>
          </cell>
          <cell r="P29">
            <v>0</v>
          </cell>
        </row>
        <row r="30">
          <cell r="D30">
            <v>0</v>
          </cell>
          <cell r="E30">
            <v>0</v>
          </cell>
          <cell r="F30">
            <v>0</v>
          </cell>
          <cell r="G30">
            <v>0</v>
          </cell>
          <cell r="H30">
            <v>0</v>
          </cell>
          <cell r="I30">
            <v>0</v>
          </cell>
          <cell r="J30">
            <v>0</v>
          </cell>
          <cell r="K30">
            <v>0</v>
          </cell>
          <cell r="L30">
            <v>0</v>
          </cell>
          <cell r="M30">
            <v>0</v>
          </cell>
          <cell r="N30">
            <v>0</v>
          </cell>
          <cell r="O30">
            <v>0</v>
          </cell>
          <cell r="P30">
            <v>0</v>
          </cell>
        </row>
        <row r="31">
          <cell r="D31">
            <v>0</v>
          </cell>
          <cell r="E31">
            <v>0</v>
          </cell>
          <cell r="F31">
            <v>0</v>
          </cell>
          <cell r="G31">
            <v>0</v>
          </cell>
          <cell r="H31">
            <v>0</v>
          </cell>
          <cell r="I31">
            <v>0</v>
          </cell>
          <cell r="J31">
            <v>0</v>
          </cell>
          <cell r="K31">
            <v>0</v>
          </cell>
          <cell r="L31">
            <v>0</v>
          </cell>
          <cell r="M31">
            <v>0</v>
          </cell>
          <cell r="N31">
            <v>0</v>
          </cell>
          <cell r="O31">
            <v>0</v>
          </cell>
          <cell r="P31">
            <v>0</v>
          </cell>
        </row>
        <row r="32">
          <cell r="D32">
            <v>0</v>
          </cell>
          <cell r="E32">
            <v>0</v>
          </cell>
          <cell r="F32">
            <v>0</v>
          </cell>
          <cell r="G32">
            <v>0</v>
          </cell>
          <cell r="H32">
            <v>0</v>
          </cell>
          <cell r="I32">
            <v>0</v>
          </cell>
          <cell r="J32">
            <v>0</v>
          </cell>
          <cell r="K32">
            <v>0</v>
          </cell>
          <cell r="L32">
            <v>0</v>
          </cell>
          <cell r="M32">
            <v>0</v>
          </cell>
          <cell r="N32">
            <v>0</v>
          </cell>
          <cell r="O32">
            <v>0</v>
          </cell>
          <cell r="P32">
            <v>0</v>
          </cell>
        </row>
        <row r="33">
          <cell r="D33">
            <v>0</v>
          </cell>
          <cell r="E33">
            <v>0</v>
          </cell>
          <cell r="F33">
            <v>0</v>
          </cell>
          <cell r="G33">
            <v>0</v>
          </cell>
          <cell r="H33">
            <v>0</v>
          </cell>
          <cell r="I33">
            <v>0</v>
          </cell>
          <cell r="J33">
            <v>0</v>
          </cell>
          <cell r="K33">
            <v>0</v>
          </cell>
          <cell r="L33">
            <v>0</v>
          </cell>
          <cell r="M33">
            <v>0</v>
          </cell>
          <cell r="N33">
            <v>0</v>
          </cell>
          <cell r="O33">
            <v>0</v>
          </cell>
          <cell r="P33">
            <v>0</v>
          </cell>
        </row>
        <row r="34">
          <cell r="D34">
            <v>0</v>
          </cell>
          <cell r="E34">
            <v>0</v>
          </cell>
          <cell r="F34">
            <v>0</v>
          </cell>
          <cell r="G34">
            <v>0</v>
          </cell>
          <cell r="H34">
            <v>0</v>
          </cell>
          <cell r="I34">
            <v>0</v>
          </cell>
          <cell r="J34">
            <v>0</v>
          </cell>
          <cell r="K34">
            <v>0</v>
          </cell>
          <cell r="L34">
            <v>0</v>
          </cell>
          <cell r="M34">
            <v>0</v>
          </cell>
          <cell r="N34">
            <v>0</v>
          </cell>
          <cell r="O34">
            <v>0</v>
          </cell>
          <cell r="P34">
            <v>0</v>
          </cell>
        </row>
        <row r="35">
          <cell r="D35">
            <v>3.01</v>
          </cell>
          <cell r="E35">
            <v>0</v>
          </cell>
          <cell r="F35">
            <v>0</v>
          </cell>
          <cell r="G35">
            <v>0</v>
          </cell>
          <cell r="H35">
            <v>0</v>
          </cell>
          <cell r="I35">
            <v>0</v>
          </cell>
          <cell r="J35">
            <v>0.44</v>
          </cell>
          <cell r="K35">
            <v>0</v>
          </cell>
          <cell r="L35">
            <v>2.57</v>
          </cell>
          <cell r="M35">
            <v>0</v>
          </cell>
          <cell r="N35">
            <v>0</v>
          </cell>
          <cell r="O35">
            <v>0</v>
          </cell>
          <cell r="P35">
            <v>0</v>
          </cell>
        </row>
      </sheetData>
      <sheetData sheetId="13"/>
      <sheetData sheetId="14">
        <row r="10">
          <cell r="D10">
            <v>158.88</v>
          </cell>
          <cell r="E10">
            <v>0</v>
          </cell>
          <cell r="F10">
            <v>1.3</v>
          </cell>
          <cell r="G10">
            <v>0</v>
          </cell>
          <cell r="H10">
            <v>0.12</v>
          </cell>
          <cell r="I10">
            <v>2.73</v>
          </cell>
          <cell r="J10">
            <v>0.13</v>
          </cell>
          <cell r="K10">
            <v>1.26</v>
          </cell>
          <cell r="L10">
            <v>153.33999999999997</v>
          </cell>
          <cell r="M10">
            <v>0</v>
          </cell>
          <cell r="N10">
            <v>0</v>
          </cell>
          <cell r="O10">
            <v>0</v>
          </cell>
          <cell r="P10">
            <v>0</v>
          </cell>
        </row>
        <row r="14">
          <cell r="D14">
            <v>60.08</v>
          </cell>
          <cell r="E14">
            <v>0</v>
          </cell>
          <cell r="F14">
            <v>0</v>
          </cell>
          <cell r="G14">
            <v>0</v>
          </cell>
          <cell r="H14">
            <v>0</v>
          </cell>
          <cell r="I14">
            <v>0.93</v>
          </cell>
          <cell r="J14">
            <v>0.13</v>
          </cell>
          <cell r="K14">
            <v>0</v>
          </cell>
          <cell r="L14">
            <v>59.019999999999996</v>
          </cell>
          <cell r="M14">
            <v>0</v>
          </cell>
          <cell r="N14">
            <v>0</v>
          </cell>
          <cell r="O14">
            <v>0</v>
          </cell>
          <cell r="P14">
            <v>0</v>
          </cell>
        </row>
        <row r="15">
          <cell r="D15">
            <v>60.08</v>
          </cell>
          <cell r="E15">
            <v>0</v>
          </cell>
          <cell r="F15">
            <v>0</v>
          </cell>
          <cell r="G15">
            <v>0</v>
          </cell>
          <cell r="H15">
            <v>0</v>
          </cell>
          <cell r="I15">
            <v>0.93</v>
          </cell>
          <cell r="J15">
            <v>0.13</v>
          </cell>
          <cell r="K15">
            <v>0</v>
          </cell>
          <cell r="L15">
            <v>59.019999999999996</v>
          </cell>
          <cell r="M15">
            <v>0</v>
          </cell>
          <cell r="N15">
            <v>0</v>
          </cell>
          <cell r="O15">
            <v>0</v>
          </cell>
          <cell r="P15">
            <v>0</v>
          </cell>
        </row>
        <row r="18">
          <cell r="D18">
            <v>1.42</v>
          </cell>
          <cell r="E18">
            <v>0</v>
          </cell>
          <cell r="F18">
            <v>1.3</v>
          </cell>
          <cell r="G18">
            <v>0</v>
          </cell>
          <cell r="H18">
            <v>0.12</v>
          </cell>
          <cell r="I18">
            <v>0</v>
          </cell>
          <cell r="J18">
            <v>0</v>
          </cell>
          <cell r="K18">
            <v>0</v>
          </cell>
          <cell r="L18">
            <v>0</v>
          </cell>
          <cell r="M18">
            <v>0</v>
          </cell>
          <cell r="N18">
            <v>0</v>
          </cell>
          <cell r="O18">
            <v>0</v>
          </cell>
          <cell r="P18">
            <v>0</v>
          </cell>
        </row>
        <row r="21">
          <cell r="D21">
            <v>0</v>
          </cell>
          <cell r="E21">
            <v>0</v>
          </cell>
          <cell r="F21">
            <v>0</v>
          </cell>
          <cell r="G21">
            <v>0</v>
          </cell>
          <cell r="H21">
            <v>0</v>
          </cell>
          <cell r="I21">
            <v>0</v>
          </cell>
          <cell r="J21">
            <v>0</v>
          </cell>
          <cell r="K21">
            <v>0</v>
          </cell>
          <cell r="L21">
            <v>0</v>
          </cell>
          <cell r="M21">
            <v>0</v>
          </cell>
          <cell r="N21">
            <v>0</v>
          </cell>
          <cell r="O21">
            <v>0</v>
          </cell>
          <cell r="P21">
            <v>0</v>
          </cell>
        </row>
        <row r="23">
          <cell r="D23">
            <v>0</v>
          </cell>
          <cell r="E23">
            <v>0</v>
          </cell>
          <cell r="F23">
            <v>0</v>
          </cell>
          <cell r="G23">
            <v>0</v>
          </cell>
          <cell r="H23">
            <v>0</v>
          </cell>
          <cell r="I23">
            <v>0</v>
          </cell>
          <cell r="J23">
            <v>0</v>
          </cell>
          <cell r="K23">
            <v>0</v>
          </cell>
          <cell r="L23">
            <v>0</v>
          </cell>
          <cell r="M23">
            <v>0</v>
          </cell>
          <cell r="N23">
            <v>0</v>
          </cell>
          <cell r="O23">
            <v>0</v>
          </cell>
          <cell r="P23">
            <v>0</v>
          </cell>
        </row>
        <row r="27">
          <cell r="D27">
            <v>0</v>
          </cell>
          <cell r="E27">
            <v>0</v>
          </cell>
          <cell r="F27">
            <v>0</v>
          </cell>
          <cell r="G27">
            <v>0</v>
          </cell>
          <cell r="H27">
            <v>0</v>
          </cell>
          <cell r="I27">
            <v>0</v>
          </cell>
          <cell r="J27">
            <v>0</v>
          </cell>
          <cell r="K27">
            <v>0</v>
          </cell>
          <cell r="L27">
            <v>0</v>
          </cell>
          <cell r="M27">
            <v>0</v>
          </cell>
          <cell r="N27">
            <v>0</v>
          </cell>
          <cell r="O27">
            <v>0</v>
          </cell>
          <cell r="P27">
            <v>0</v>
          </cell>
        </row>
        <row r="31">
          <cell r="D31">
            <v>0</v>
          </cell>
          <cell r="E31">
            <v>0</v>
          </cell>
          <cell r="F31">
            <v>0</v>
          </cell>
          <cell r="G31">
            <v>0</v>
          </cell>
          <cell r="H31">
            <v>0</v>
          </cell>
          <cell r="I31">
            <v>0</v>
          </cell>
          <cell r="J31">
            <v>0</v>
          </cell>
          <cell r="K31">
            <v>0</v>
          </cell>
          <cell r="L31">
            <v>0</v>
          </cell>
          <cell r="M31">
            <v>0</v>
          </cell>
          <cell r="N31">
            <v>0</v>
          </cell>
          <cell r="O31">
            <v>0</v>
          </cell>
          <cell r="P31">
            <v>0</v>
          </cell>
        </row>
        <row r="32">
          <cell r="D32">
            <v>0</v>
          </cell>
          <cell r="E32">
            <v>0</v>
          </cell>
          <cell r="F32">
            <v>0</v>
          </cell>
          <cell r="G32">
            <v>0</v>
          </cell>
          <cell r="H32">
            <v>0</v>
          </cell>
          <cell r="I32">
            <v>0</v>
          </cell>
          <cell r="J32">
            <v>0</v>
          </cell>
          <cell r="K32">
            <v>0</v>
          </cell>
          <cell r="L32">
            <v>0</v>
          </cell>
          <cell r="M32">
            <v>0</v>
          </cell>
          <cell r="N32">
            <v>0</v>
          </cell>
          <cell r="O32">
            <v>0</v>
          </cell>
          <cell r="P32">
            <v>0</v>
          </cell>
        </row>
        <row r="35">
          <cell r="D35">
            <v>31.66</v>
          </cell>
          <cell r="E35">
            <v>0</v>
          </cell>
          <cell r="F35">
            <v>0</v>
          </cell>
          <cell r="G35">
            <v>0</v>
          </cell>
          <cell r="H35">
            <v>0</v>
          </cell>
          <cell r="I35">
            <v>1.8</v>
          </cell>
          <cell r="J35">
            <v>0</v>
          </cell>
          <cell r="K35">
            <v>0</v>
          </cell>
          <cell r="L35">
            <v>29.86</v>
          </cell>
          <cell r="M35">
            <v>0</v>
          </cell>
          <cell r="N35">
            <v>0</v>
          </cell>
          <cell r="O35">
            <v>0</v>
          </cell>
          <cell r="P35">
            <v>0</v>
          </cell>
        </row>
        <row r="36">
          <cell r="D36">
            <v>0</v>
          </cell>
          <cell r="E36">
            <v>0</v>
          </cell>
          <cell r="F36">
            <v>0</v>
          </cell>
          <cell r="G36">
            <v>0</v>
          </cell>
          <cell r="H36">
            <v>0</v>
          </cell>
          <cell r="I36">
            <v>0</v>
          </cell>
          <cell r="J36">
            <v>0</v>
          </cell>
          <cell r="K36">
            <v>0</v>
          </cell>
          <cell r="L36">
            <v>0</v>
          </cell>
          <cell r="M36">
            <v>0</v>
          </cell>
          <cell r="N36">
            <v>0</v>
          </cell>
          <cell r="O36">
            <v>0</v>
          </cell>
          <cell r="P36">
            <v>0</v>
          </cell>
        </row>
        <row r="37">
          <cell r="D37">
            <v>65.72</v>
          </cell>
          <cell r="E37">
            <v>0</v>
          </cell>
          <cell r="F37">
            <v>0</v>
          </cell>
          <cell r="G37">
            <v>0</v>
          </cell>
          <cell r="H37">
            <v>0</v>
          </cell>
          <cell r="I37">
            <v>0</v>
          </cell>
          <cell r="J37">
            <v>0</v>
          </cell>
          <cell r="K37">
            <v>1.26</v>
          </cell>
          <cell r="L37">
            <v>64.459999999999994</v>
          </cell>
          <cell r="M37">
            <v>0</v>
          </cell>
          <cell r="N37">
            <v>0</v>
          </cell>
          <cell r="O37">
            <v>0</v>
          </cell>
          <cell r="P37">
            <v>0</v>
          </cell>
        </row>
        <row r="38">
          <cell r="D38">
            <v>61.49199999999999</v>
          </cell>
          <cell r="E38">
            <v>0</v>
          </cell>
          <cell r="F38">
            <v>1.1300000000000001</v>
          </cell>
          <cell r="G38">
            <v>0</v>
          </cell>
          <cell r="H38">
            <v>0.04</v>
          </cell>
          <cell r="I38">
            <v>9.93</v>
          </cell>
          <cell r="J38">
            <v>4.38</v>
          </cell>
          <cell r="K38">
            <v>11.23</v>
          </cell>
          <cell r="L38">
            <v>34.781999999999996</v>
          </cell>
          <cell r="M38">
            <v>0</v>
          </cell>
          <cell r="N38">
            <v>0</v>
          </cell>
          <cell r="O38">
            <v>0</v>
          </cell>
          <cell r="P38">
            <v>0</v>
          </cell>
        </row>
        <row r="40">
          <cell r="D40">
            <v>33.089999999999996</v>
          </cell>
          <cell r="E40">
            <v>0</v>
          </cell>
          <cell r="F40">
            <v>0</v>
          </cell>
          <cell r="G40">
            <v>0</v>
          </cell>
          <cell r="H40">
            <v>0</v>
          </cell>
          <cell r="I40">
            <v>8.43</v>
          </cell>
          <cell r="J40">
            <v>0</v>
          </cell>
          <cell r="K40">
            <v>10.23</v>
          </cell>
          <cell r="L40">
            <v>14.43</v>
          </cell>
          <cell r="M40">
            <v>0</v>
          </cell>
          <cell r="N40">
            <v>0</v>
          </cell>
          <cell r="O40">
            <v>0</v>
          </cell>
          <cell r="P40">
            <v>0</v>
          </cell>
        </row>
        <row r="41">
          <cell r="D41">
            <v>0</v>
          </cell>
          <cell r="E41">
            <v>0</v>
          </cell>
          <cell r="F41">
            <v>0</v>
          </cell>
          <cell r="G41">
            <v>0</v>
          </cell>
          <cell r="H41">
            <v>0</v>
          </cell>
          <cell r="I41">
            <v>0</v>
          </cell>
          <cell r="J41">
            <v>0</v>
          </cell>
          <cell r="K41">
            <v>0</v>
          </cell>
          <cell r="L41">
            <v>0</v>
          </cell>
          <cell r="M41">
            <v>0</v>
          </cell>
          <cell r="N41">
            <v>0</v>
          </cell>
          <cell r="O41">
            <v>0</v>
          </cell>
          <cell r="P41">
            <v>0</v>
          </cell>
        </row>
        <row r="42">
          <cell r="D42">
            <v>0</v>
          </cell>
          <cell r="E42">
            <v>0</v>
          </cell>
          <cell r="F42">
            <v>0</v>
          </cell>
          <cell r="G42">
            <v>0</v>
          </cell>
          <cell r="H42">
            <v>0</v>
          </cell>
          <cell r="I42">
            <v>0</v>
          </cell>
          <cell r="J42">
            <v>0</v>
          </cell>
          <cell r="K42">
            <v>0</v>
          </cell>
          <cell r="L42">
            <v>0</v>
          </cell>
          <cell r="M42">
            <v>0</v>
          </cell>
          <cell r="N42">
            <v>0</v>
          </cell>
          <cell r="O42">
            <v>0</v>
          </cell>
          <cell r="P42">
            <v>0</v>
          </cell>
        </row>
        <row r="43">
          <cell r="D43">
            <v>0</v>
          </cell>
          <cell r="E43">
            <v>0</v>
          </cell>
          <cell r="F43">
            <v>0</v>
          </cell>
          <cell r="G43">
            <v>0</v>
          </cell>
          <cell r="H43">
            <v>0</v>
          </cell>
          <cell r="I43">
            <v>0</v>
          </cell>
          <cell r="J43">
            <v>0</v>
          </cell>
          <cell r="K43">
            <v>0</v>
          </cell>
          <cell r="L43">
            <v>0</v>
          </cell>
          <cell r="M43">
            <v>0</v>
          </cell>
          <cell r="N43">
            <v>0</v>
          </cell>
          <cell r="O43">
            <v>0</v>
          </cell>
          <cell r="P43">
            <v>0</v>
          </cell>
        </row>
        <row r="44">
          <cell r="D44">
            <v>3.33</v>
          </cell>
          <cell r="E44">
            <v>0</v>
          </cell>
          <cell r="F44">
            <v>0</v>
          </cell>
          <cell r="G44">
            <v>0</v>
          </cell>
          <cell r="H44">
            <v>0</v>
          </cell>
          <cell r="I44">
            <v>0</v>
          </cell>
          <cell r="J44">
            <v>3.33</v>
          </cell>
          <cell r="K44">
            <v>0</v>
          </cell>
          <cell r="L44">
            <v>0</v>
          </cell>
          <cell r="M44">
            <v>0</v>
          </cell>
          <cell r="N44">
            <v>0</v>
          </cell>
          <cell r="O44">
            <v>0</v>
          </cell>
          <cell r="P44">
            <v>0</v>
          </cell>
        </row>
        <row r="45">
          <cell r="D45">
            <v>0.93</v>
          </cell>
          <cell r="E45">
            <v>0</v>
          </cell>
          <cell r="F45">
            <v>0</v>
          </cell>
          <cell r="G45">
            <v>0</v>
          </cell>
          <cell r="H45">
            <v>0</v>
          </cell>
          <cell r="I45">
            <v>0</v>
          </cell>
          <cell r="J45">
            <v>0</v>
          </cell>
          <cell r="K45">
            <v>0.93</v>
          </cell>
          <cell r="L45">
            <v>0</v>
          </cell>
          <cell r="M45">
            <v>0</v>
          </cell>
          <cell r="N45">
            <v>0</v>
          </cell>
          <cell r="O45">
            <v>0</v>
          </cell>
          <cell r="P45">
            <v>0</v>
          </cell>
        </row>
        <row r="46">
          <cell r="D46">
            <v>0</v>
          </cell>
          <cell r="E46">
            <v>0</v>
          </cell>
          <cell r="F46">
            <v>0</v>
          </cell>
          <cell r="G46">
            <v>0</v>
          </cell>
          <cell r="H46">
            <v>0</v>
          </cell>
          <cell r="I46">
            <v>0</v>
          </cell>
          <cell r="J46">
            <v>0</v>
          </cell>
          <cell r="K46">
            <v>0</v>
          </cell>
          <cell r="L46">
            <v>0</v>
          </cell>
          <cell r="M46">
            <v>0</v>
          </cell>
          <cell r="N46">
            <v>0</v>
          </cell>
          <cell r="O46">
            <v>0</v>
          </cell>
          <cell r="P46">
            <v>0</v>
          </cell>
        </row>
        <row r="47">
          <cell r="D47">
            <v>0</v>
          </cell>
          <cell r="E47">
            <v>0</v>
          </cell>
          <cell r="F47">
            <v>0</v>
          </cell>
          <cell r="G47">
            <v>0</v>
          </cell>
          <cell r="H47">
            <v>0</v>
          </cell>
          <cell r="I47">
            <v>0</v>
          </cell>
          <cell r="J47">
            <v>0</v>
          </cell>
          <cell r="K47">
            <v>0</v>
          </cell>
          <cell r="L47">
            <v>0</v>
          </cell>
          <cell r="M47">
            <v>0</v>
          </cell>
          <cell r="N47">
            <v>0</v>
          </cell>
          <cell r="O47">
            <v>0</v>
          </cell>
          <cell r="P47">
            <v>0</v>
          </cell>
        </row>
        <row r="48">
          <cell r="D48">
            <v>13.711999999999998</v>
          </cell>
          <cell r="E48">
            <v>0</v>
          </cell>
          <cell r="F48">
            <v>0.05</v>
          </cell>
          <cell r="G48">
            <v>0</v>
          </cell>
          <cell r="H48">
            <v>0</v>
          </cell>
          <cell r="I48">
            <v>0.5</v>
          </cell>
          <cell r="J48">
            <v>0</v>
          </cell>
          <cell r="K48">
            <v>6.9999999999999993E-2</v>
          </cell>
          <cell r="L48">
            <v>13.092000000000001</v>
          </cell>
          <cell r="M48">
            <v>0</v>
          </cell>
          <cell r="N48">
            <v>0</v>
          </cell>
          <cell r="O48">
            <v>0</v>
          </cell>
          <cell r="P48">
            <v>0</v>
          </cell>
        </row>
        <row r="50">
          <cell r="D50">
            <v>7.6199999999999983</v>
          </cell>
          <cell r="E50">
            <v>0</v>
          </cell>
          <cell r="F50">
            <v>0.05</v>
          </cell>
          <cell r="G50">
            <v>0</v>
          </cell>
          <cell r="H50">
            <v>0</v>
          </cell>
          <cell r="I50">
            <v>0.5</v>
          </cell>
          <cell r="J50">
            <v>0</v>
          </cell>
          <cell r="K50">
            <v>6.9999999999999993E-2</v>
          </cell>
          <cell r="L50">
            <v>7</v>
          </cell>
          <cell r="M50">
            <v>0</v>
          </cell>
          <cell r="N50">
            <v>0</v>
          </cell>
          <cell r="O50">
            <v>0</v>
          </cell>
          <cell r="P50">
            <v>0</v>
          </cell>
        </row>
        <row r="51">
          <cell r="D51">
            <v>4.8</v>
          </cell>
          <cell r="E51">
            <v>0</v>
          </cell>
          <cell r="F51">
            <v>0</v>
          </cell>
          <cell r="G51">
            <v>0</v>
          </cell>
          <cell r="H51">
            <v>0</v>
          </cell>
          <cell r="I51">
            <v>0</v>
          </cell>
          <cell r="J51">
            <v>0</v>
          </cell>
          <cell r="K51">
            <v>0</v>
          </cell>
          <cell r="L51">
            <v>4.8</v>
          </cell>
          <cell r="M51">
            <v>0</v>
          </cell>
          <cell r="N51">
            <v>0</v>
          </cell>
          <cell r="O51">
            <v>0</v>
          </cell>
          <cell r="P51">
            <v>0</v>
          </cell>
        </row>
        <row r="52">
          <cell r="D52">
            <v>6.2E-2</v>
          </cell>
          <cell r="E52">
            <v>0</v>
          </cell>
          <cell r="F52">
            <v>0</v>
          </cell>
          <cell r="G52">
            <v>0</v>
          </cell>
          <cell r="H52">
            <v>0</v>
          </cell>
          <cell r="I52">
            <v>0</v>
          </cell>
          <cell r="J52">
            <v>0</v>
          </cell>
          <cell r="K52">
            <v>0</v>
          </cell>
          <cell r="L52">
            <v>6.2E-2</v>
          </cell>
          <cell r="M52">
            <v>0</v>
          </cell>
          <cell r="N52">
            <v>0</v>
          </cell>
          <cell r="O52">
            <v>0</v>
          </cell>
          <cell r="P52">
            <v>0</v>
          </cell>
        </row>
        <row r="53">
          <cell r="D53">
            <v>0</v>
          </cell>
          <cell r="E53">
            <v>0</v>
          </cell>
          <cell r="F53">
            <v>0</v>
          </cell>
          <cell r="G53">
            <v>0</v>
          </cell>
          <cell r="H53">
            <v>0</v>
          </cell>
          <cell r="I53">
            <v>0</v>
          </cell>
          <cell r="J53">
            <v>0</v>
          </cell>
          <cell r="K53">
            <v>0</v>
          </cell>
          <cell r="L53">
            <v>0</v>
          </cell>
          <cell r="M53">
            <v>0</v>
          </cell>
          <cell r="N53">
            <v>0</v>
          </cell>
          <cell r="O53">
            <v>0</v>
          </cell>
          <cell r="P53">
            <v>0</v>
          </cell>
        </row>
        <row r="54">
          <cell r="D54">
            <v>0.18</v>
          </cell>
          <cell r="E54">
            <v>0</v>
          </cell>
          <cell r="F54">
            <v>0</v>
          </cell>
          <cell r="G54">
            <v>0</v>
          </cell>
          <cell r="H54">
            <v>0</v>
          </cell>
          <cell r="I54">
            <v>0</v>
          </cell>
          <cell r="J54">
            <v>0</v>
          </cell>
          <cell r="K54">
            <v>0</v>
          </cell>
          <cell r="L54">
            <v>0.18</v>
          </cell>
          <cell r="M54">
            <v>0</v>
          </cell>
          <cell r="N54">
            <v>0</v>
          </cell>
          <cell r="O54">
            <v>0</v>
          </cell>
          <cell r="P54">
            <v>0</v>
          </cell>
        </row>
        <row r="55">
          <cell r="D55">
            <v>0</v>
          </cell>
          <cell r="E55">
            <v>0</v>
          </cell>
          <cell r="F55">
            <v>0</v>
          </cell>
          <cell r="G55">
            <v>0</v>
          </cell>
          <cell r="H55">
            <v>0</v>
          </cell>
          <cell r="I55">
            <v>0</v>
          </cell>
          <cell r="J55">
            <v>0</v>
          </cell>
          <cell r="K55">
            <v>0</v>
          </cell>
          <cell r="L55">
            <v>0</v>
          </cell>
          <cell r="M55">
            <v>0</v>
          </cell>
          <cell r="N55">
            <v>0</v>
          </cell>
          <cell r="O55">
            <v>0</v>
          </cell>
          <cell r="P55">
            <v>0</v>
          </cell>
        </row>
        <row r="56">
          <cell r="D56">
            <v>0</v>
          </cell>
          <cell r="E56">
            <v>0</v>
          </cell>
          <cell r="F56">
            <v>0</v>
          </cell>
          <cell r="G56">
            <v>0</v>
          </cell>
          <cell r="H56">
            <v>0</v>
          </cell>
          <cell r="I56">
            <v>0</v>
          </cell>
          <cell r="J56">
            <v>0</v>
          </cell>
          <cell r="K56">
            <v>0</v>
          </cell>
          <cell r="L56">
            <v>0</v>
          </cell>
          <cell r="M56">
            <v>0</v>
          </cell>
          <cell r="N56">
            <v>0</v>
          </cell>
          <cell r="O56">
            <v>0</v>
          </cell>
          <cell r="P56">
            <v>0</v>
          </cell>
        </row>
        <row r="57">
          <cell r="D57">
            <v>0</v>
          </cell>
          <cell r="E57">
            <v>0</v>
          </cell>
          <cell r="F57">
            <v>0</v>
          </cell>
          <cell r="G57">
            <v>0</v>
          </cell>
          <cell r="H57">
            <v>0</v>
          </cell>
          <cell r="I57">
            <v>0</v>
          </cell>
          <cell r="J57">
            <v>0</v>
          </cell>
          <cell r="K57">
            <v>0</v>
          </cell>
          <cell r="L57">
            <v>0</v>
          </cell>
          <cell r="M57">
            <v>0</v>
          </cell>
          <cell r="N57">
            <v>0</v>
          </cell>
          <cell r="O57">
            <v>0</v>
          </cell>
          <cell r="P57">
            <v>0</v>
          </cell>
        </row>
        <row r="58">
          <cell r="D58">
            <v>0</v>
          </cell>
          <cell r="E58">
            <v>0</v>
          </cell>
          <cell r="F58">
            <v>0</v>
          </cell>
          <cell r="G58">
            <v>0</v>
          </cell>
          <cell r="H58">
            <v>0</v>
          </cell>
          <cell r="I58">
            <v>0</v>
          </cell>
          <cell r="J58">
            <v>0</v>
          </cell>
          <cell r="K58">
            <v>0</v>
          </cell>
          <cell r="L58">
            <v>0</v>
          </cell>
          <cell r="M58">
            <v>0</v>
          </cell>
          <cell r="N58">
            <v>0</v>
          </cell>
          <cell r="O58">
            <v>0</v>
          </cell>
          <cell r="P58">
            <v>0</v>
          </cell>
        </row>
        <row r="59">
          <cell r="D59">
            <v>0</v>
          </cell>
          <cell r="E59">
            <v>0</v>
          </cell>
          <cell r="F59">
            <v>0</v>
          </cell>
          <cell r="G59">
            <v>0</v>
          </cell>
          <cell r="H59">
            <v>0</v>
          </cell>
          <cell r="I59">
            <v>0</v>
          </cell>
          <cell r="J59">
            <v>0</v>
          </cell>
          <cell r="K59">
            <v>0</v>
          </cell>
          <cell r="L59">
            <v>0</v>
          </cell>
          <cell r="M59">
            <v>0</v>
          </cell>
          <cell r="N59">
            <v>0</v>
          </cell>
          <cell r="O59">
            <v>0</v>
          </cell>
          <cell r="P59">
            <v>0</v>
          </cell>
        </row>
        <row r="60">
          <cell r="D60">
            <v>0</v>
          </cell>
          <cell r="E60">
            <v>0</v>
          </cell>
          <cell r="F60">
            <v>0</v>
          </cell>
          <cell r="G60">
            <v>0</v>
          </cell>
          <cell r="H60">
            <v>0</v>
          </cell>
          <cell r="I60">
            <v>0</v>
          </cell>
          <cell r="J60">
            <v>0</v>
          </cell>
          <cell r="K60">
            <v>0</v>
          </cell>
          <cell r="L60">
            <v>0</v>
          </cell>
          <cell r="M60">
            <v>0</v>
          </cell>
          <cell r="N60">
            <v>0</v>
          </cell>
          <cell r="O60">
            <v>0</v>
          </cell>
          <cell r="P60">
            <v>0</v>
          </cell>
        </row>
        <row r="61">
          <cell r="D61">
            <v>0.57000000000000006</v>
          </cell>
          <cell r="E61">
            <v>0</v>
          </cell>
          <cell r="F61">
            <v>0</v>
          </cell>
          <cell r="G61">
            <v>0</v>
          </cell>
          <cell r="H61">
            <v>0</v>
          </cell>
          <cell r="I61">
            <v>0</v>
          </cell>
          <cell r="J61">
            <v>0</v>
          </cell>
          <cell r="K61">
            <v>0</v>
          </cell>
          <cell r="L61">
            <v>0.57000000000000006</v>
          </cell>
          <cell r="M61">
            <v>0</v>
          </cell>
          <cell r="N61">
            <v>0</v>
          </cell>
          <cell r="O61">
            <v>0</v>
          </cell>
          <cell r="P61">
            <v>0</v>
          </cell>
        </row>
        <row r="62">
          <cell r="D62">
            <v>0.48</v>
          </cell>
          <cell r="E62">
            <v>0</v>
          </cell>
          <cell r="F62">
            <v>0</v>
          </cell>
          <cell r="G62">
            <v>0</v>
          </cell>
          <cell r="H62">
            <v>0</v>
          </cell>
          <cell r="I62">
            <v>0</v>
          </cell>
          <cell r="J62">
            <v>0</v>
          </cell>
          <cell r="K62">
            <v>0</v>
          </cell>
          <cell r="L62">
            <v>0.48</v>
          </cell>
          <cell r="M62">
            <v>0</v>
          </cell>
          <cell r="N62">
            <v>0</v>
          </cell>
          <cell r="O62">
            <v>0</v>
          </cell>
          <cell r="P62">
            <v>0</v>
          </cell>
        </row>
        <row r="63">
          <cell r="D63">
            <v>0</v>
          </cell>
          <cell r="E63">
            <v>0</v>
          </cell>
          <cell r="F63">
            <v>0</v>
          </cell>
          <cell r="G63">
            <v>0</v>
          </cell>
          <cell r="H63">
            <v>0</v>
          </cell>
          <cell r="I63">
            <v>0</v>
          </cell>
          <cell r="J63">
            <v>0</v>
          </cell>
          <cell r="K63">
            <v>0</v>
          </cell>
          <cell r="L63">
            <v>0</v>
          </cell>
          <cell r="M63">
            <v>0</v>
          </cell>
          <cell r="N63">
            <v>0</v>
          </cell>
          <cell r="O63">
            <v>0</v>
          </cell>
          <cell r="P63">
            <v>0</v>
          </cell>
        </row>
        <row r="64">
          <cell r="D64">
            <v>0</v>
          </cell>
          <cell r="E64">
            <v>0</v>
          </cell>
          <cell r="F64">
            <v>0</v>
          </cell>
          <cell r="G64">
            <v>0</v>
          </cell>
          <cell r="H64">
            <v>0</v>
          </cell>
          <cell r="I64">
            <v>0</v>
          </cell>
          <cell r="J64">
            <v>0</v>
          </cell>
          <cell r="K64">
            <v>0</v>
          </cell>
          <cell r="L64">
            <v>0</v>
          </cell>
          <cell r="M64">
            <v>0</v>
          </cell>
          <cell r="N64">
            <v>0</v>
          </cell>
          <cell r="O64">
            <v>0</v>
          </cell>
          <cell r="P64">
            <v>0</v>
          </cell>
        </row>
        <row r="65">
          <cell r="D65">
            <v>0</v>
          </cell>
          <cell r="E65">
            <v>0</v>
          </cell>
          <cell r="F65">
            <v>0</v>
          </cell>
          <cell r="G65">
            <v>0</v>
          </cell>
          <cell r="H65">
            <v>0</v>
          </cell>
          <cell r="I65">
            <v>0</v>
          </cell>
          <cell r="J65">
            <v>0</v>
          </cell>
          <cell r="K65">
            <v>0</v>
          </cell>
          <cell r="L65">
            <v>0</v>
          </cell>
          <cell r="M65">
            <v>0</v>
          </cell>
          <cell r="N65">
            <v>0</v>
          </cell>
          <cell r="O65">
            <v>0</v>
          </cell>
          <cell r="P65">
            <v>0</v>
          </cell>
        </row>
        <row r="66">
          <cell r="D66">
            <v>0</v>
          </cell>
          <cell r="E66">
            <v>0</v>
          </cell>
          <cell r="F66">
            <v>0</v>
          </cell>
          <cell r="G66">
            <v>0</v>
          </cell>
          <cell r="H66">
            <v>0</v>
          </cell>
          <cell r="I66">
            <v>0</v>
          </cell>
          <cell r="J66">
            <v>0</v>
          </cell>
          <cell r="K66">
            <v>0</v>
          </cell>
          <cell r="L66">
            <v>0</v>
          </cell>
          <cell r="M66">
            <v>0</v>
          </cell>
          <cell r="N66">
            <v>0</v>
          </cell>
          <cell r="O66">
            <v>0</v>
          </cell>
          <cell r="P66">
            <v>0</v>
          </cell>
        </row>
        <row r="67">
          <cell r="D67">
            <v>0</v>
          </cell>
          <cell r="E67">
            <v>0</v>
          </cell>
          <cell r="F67">
            <v>0</v>
          </cell>
          <cell r="G67">
            <v>0</v>
          </cell>
          <cell r="H67">
            <v>0</v>
          </cell>
          <cell r="I67">
            <v>0</v>
          </cell>
          <cell r="J67">
            <v>0</v>
          </cell>
          <cell r="K67">
            <v>0</v>
          </cell>
          <cell r="L67">
            <v>0</v>
          </cell>
          <cell r="M67">
            <v>0</v>
          </cell>
          <cell r="N67">
            <v>0</v>
          </cell>
          <cell r="O67">
            <v>0</v>
          </cell>
          <cell r="P67">
            <v>0</v>
          </cell>
        </row>
        <row r="68">
          <cell r="D68">
            <v>0</v>
          </cell>
          <cell r="E68">
            <v>0</v>
          </cell>
          <cell r="F68">
            <v>0</v>
          </cell>
          <cell r="G68">
            <v>0</v>
          </cell>
          <cell r="H68">
            <v>0</v>
          </cell>
          <cell r="I68">
            <v>0</v>
          </cell>
          <cell r="J68">
            <v>0</v>
          </cell>
          <cell r="K68">
            <v>0</v>
          </cell>
          <cell r="L68">
            <v>0</v>
          </cell>
          <cell r="M68">
            <v>0</v>
          </cell>
          <cell r="N68">
            <v>0</v>
          </cell>
          <cell r="O68">
            <v>0</v>
          </cell>
          <cell r="P68">
            <v>0</v>
          </cell>
        </row>
        <row r="69">
          <cell r="D69">
            <v>0</v>
          </cell>
          <cell r="E69">
            <v>0</v>
          </cell>
          <cell r="F69">
            <v>0</v>
          </cell>
          <cell r="G69">
            <v>0</v>
          </cell>
          <cell r="H69">
            <v>0</v>
          </cell>
          <cell r="I69">
            <v>0</v>
          </cell>
          <cell r="J69">
            <v>0</v>
          </cell>
          <cell r="K69">
            <v>0</v>
          </cell>
          <cell r="L69">
            <v>0</v>
          </cell>
          <cell r="M69">
            <v>0</v>
          </cell>
          <cell r="N69">
            <v>0</v>
          </cell>
          <cell r="O69">
            <v>0</v>
          </cell>
          <cell r="P69">
            <v>0</v>
          </cell>
        </row>
        <row r="70">
          <cell r="D70">
            <v>10.309999999999999</v>
          </cell>
          <cell r="E70">
            <v>0</v>
          </cell>
          <cell r="F70">
            <v>1.08</v>
          </cell>
          <cell r="G70">
            <v>0</v>
          </cell>
          <cell r="H70">
            <v>0.04</v>
          </cell>
          <cell r="I70">
            <v>1</v>
          </cell>
          <cell r="J70">
            <v>1.05</v>
          </cell>
          <cell r="K70">
            <v>0</v>
          </cell>
          <cell r="L70">
            <v>7.14</v>
          </cell>
          <cell r="M70">
            <v>0</v>
          </cell>
          <cell r="N70">
            <v>0</v>
          </cell>
          <cell r="O70">
            <v>0</v>
          </cell>
          <cell r="P70">
            <v>0</v>
          </cell>
        </row>
        <row r="71">
          <cell r="D71">
            <v>0</v>
          </cell>
          <cell r="E71">
            <v>0</v>
          </cell>
          <cell r="F71">
            <v>0</v>
          </cell>
          <cell r="G71">
            <v>0</v>
          </cell>
          <cell r="H71">
            <v>0</v>
          </cell>
          <cell r="I71">
            <v>0</v>
          </cell>
          <cell r="J71">
            <v>0</v>
          </cell>
          <cell r="K71">
            <v>0</v>
          </cell>
          <cell r="L71">
            <v>0</v>
          </cell>
          <cell r="M71">
            <v>0</v>
          </cell>
          <cell r="N71">
            <v>0</v>
          </cell>
          <cell r="O71">
            <v>0</v>
          </cell>
          <cell r="P71">
            <v>0</v>
          </cell>
        </row>
        <row r="72">
          <cell r="D72">
            <v>0</v>
          </cell>
          <cell r="E72">
            <v>0</v>
          </cell>
          <cell r="F72">
            <v>0</v>
          </cell>
          <cell r="G72">
            <v>0</v>
          </cell>
          <cell r="H72">
            <v>0</v>
          </cell>
          <cell r="I72">
            <v>0</v>
          </cell>
          <cell r="J72">
            <v>0</v>
          </cell>
          <cell r="K72">
            <v>0</v>
          </cell>
          <cell r="L72">
            <v>0</v>
          </cell>
          <cell r="M72">
            <v>0</v>
          </cell>
          <cell r="N72">
            <v>0</v>
          </cell>
          <cell r="O72">
            <v>0</v>
          </cell>
          <cell r="P72">
            <v>0</v>
          </cell>
        </row>
        <row r="73">
          <cell r="D73">
            <v>0</v>
          </cell>
          <cell r="E73">
            <v>0</v>
          </cell>
          <cell r="F73">
            <v>0</v>
          </cell>
          <cell r="G73">
            <v>0</v>
          </cell>
          <cell r="H73">
            <v>0</v>
          </cell>
          <cell r="I73">
            <v>0</v>
          </cell>
          <cell r="J73">
            <v>0</v>
          </cell>
          <cell r="K73">
            <v>0</v>
          </cell>
          <cell r="L73">
            <v>0</v>
          </cell>
          <cell r="M73">
            <v>0</v>
          </cell>
          <cell r="N73">
            <v>0</v>
          </cell>
          <cell r="O73">
            <v>0</v>
          </cell>
          <cell r="P73">
            <v>0</v>
          </cell>
        </row>
        <row r="74">
          <cell r="D74">
            <v>0</v>
          </cell>
          <cell r="E74">
            <v>0</v>
          </cell>
          <cell r="F74">
            <v>0</v>
          </cell>
          <cell r="G74">
            <v>0</v>
          </cell>
          <cell r="H74">
            <v>0</v>
          </cell>
          <cell r="I74">
            <v>0</v>
          </cell>
          <cell r="J74">
            <v>0</v>
          </cell>
          <cell r="K74">
            <v>0</v>
          </cell>
          <cell r="L74">
            <v>0</v>
          </cell>
          <cell r="M74">
            <v>0</v>
          </cell>
          <cell r="N74">
            <v>0</v>
          </cell>
          <cell r="O74">
            <v>0</v>
          </cell>
          <cell r="P74">
            <v>0</v>
          </cell>
        </row>
        <row r="75">
          <cell r="D75">
            <v>0.12</v>
          </cell>
          <cell r="E75">
            <v>0</v>
          </cell>
          <cell r="F75">
            <v>0</v>
          </cell>
          <cell r="G75">
            <v>0</v>
          </cell>
          <cell r="H75">
            <v>0</v>
          </cell>
          <cell r="I75">
            <v>0</v>
          </cell>
          <cell r="J75">
            <v>0</v>
          </cell>
          <cell r="K75">
            <v>0</v>
          </cell>
          <cell r="L75">
            <v>0.12</v>
          </cell>
          <cell r="M75">
            <v>0</v>
          </cell>
          <cell r="N75">
            <v>0</v>
          </cell>
          <cell r="O75">
            <v>0</v>
          </cell>
          <cell r="P75">
            <v>0</v>
          </cell>
        </row>
        <row r="76">
          <cell r="D76">
            <v>0</v>
          </cell>
          <cell r="E76">
            <v>0</v>
          </cell>
          <cell r="F76">
            <v>0</v>
          </cell>
          <cell r="G76">
            <v>0</v>
          </cell>
          <cell r="H76">
            <v>0</v>
          </cell>
          <cell r="I76">
            <v>0</v>
          </cell>
          <cell r="J76">
            <v>0</v>
          </cell>
          <cell r="K76">
            <v>0</v>
          </cell>
          <cell r="L76">
            <v>0</v>
          </cell>
          <cell r="M76">
            <v>0</v>
          </cell>
          <cell r="N76">
            <v>0</v>
          </cell>
          <cell r="O76">
            <v>0</v>
          </cell>
          <cell r="P76">
            <v>0</v>
          </cell>
        </row>
        <row r="77">
          <cell r="D77">
            <v>0</v>
          </cell>
          <cell r="E77">
            <v>0</v>
          </cell>
          <cell r="F77">
            <v>0</v>
          </cell>
          <cell r="G77">
            <v>0</v>
          </cell>
          <cell r="H77">
            <v>0</v>
          </cell>
          <cell r="I77">
            <v>0</v>
          </cell>
          <cell r="J77">
            <v>0</v>
          </cell>
          <cell r="K77">
            <v>0</v>
          </cell>
          <cell r="L77">
            <v>0</v>
          </cell>
          <cell r="M77">
            <v>0</v>
          </cell>
          <cell r="N77">
            <v>0</v>
          </cell>
          <cell r="O77">
            <v>0</v>
          </cell>
          <cell r="P77">
            <v>0</v>
          </cell>
        </row>
      </sheetData>
      <sheetData sheetId="15"/>
      <sheetData sheetId="16"/>
      <sheetData sheetId="17">
        <row r="9">
          <cell r="D9">
            <v>0</v>
          </cell>
          <cell r="E9">
            <v>0</v>
          </cell>
          <cell r="F9">
            <v>0</v>
          </cell>
          <cell r="G9">
            <v>0</v>
          </cell>
          <cell r="H9">
            <v>0</v>
          </cell>
          <cell r="I9">
            <v>0</v>
          </cell>
          <cell r="J9">
            <v>0</v>
          </cell>
          <cell r="K9">
            <v>0</v>
          </cell>
          <cell r="L9">
            <v>0</v>
          </cell>
          <cell r="M9">
            <v>0</v>
          </cell>
          <cell r="N9">
            <v>0</v>
          </cell>
          <cell r="O9">
            <v>0</v>
          </cell>
          <cell r="P9">
            <v>0</v>
          </cell>
        </row>
        <row r="13">
          <cell r="D13">
            <v>0</v>
          </cell>
          <cell r="E13">
            <v>0</v>
          </cell>
          <cell r="F13">
            <v>0</v>
          </cell>
          <cell r="G13">
            <v>0</v>
          </cell>
          <cell r="H13">
            <v>0</v>
          </cell>
          <cell r="I13">
            <v>0</v>
          </cell>
          <cell r="J13">
            <v>0</v>
          </cell>
          <cell r="K13">
            <v>0</v>
          </cell>
          <cell r="L13">
            <v>0</v>
          </cell>
          <cell r="M13">
            <v>0</v>
          </cell>
          <cell r="N13">
            <v>0</v>
          </cell>
          <cell r="O13">
            <v>0</v>
          </cell>
          <cell r="P13">
            <v>0</v>
          </cell>
        </row>
        <row r="14">
          <cell r="D14">
            <v>0</v>
          </cell>
          <cell r="E14">
            <v>0</v>
          </cell>
          <cell r="F14">
            <v>0</v>
          </cell>
          <cell r="G14">
            <v>0</v>
          </cell>
          <cell r="H14">
            <v>0</v>
          </cell>
          <cell r="I14">
            <v>0</v>
          </cell>
          <cell r="J14">
            <v>0</v>
          </cell>
          <cell r="K14">
            <v>0</v>
          </cell>
          <cell r="L14">
            <v>0</v>
          </cell>
          <cell r="M14">
            <v>0</v>
          </cell>
          <cell r="N14">
            <v>0</v>
          </cell>
          <cell r="O14">
            <v>0</v>
          </cell>
          <cell r="P14">
            <v>0</v>
          </cell>
        </row>
        <row r="17">
          <cell r="D17">
            <v>0</v>
          </cell>
          <cell r="E17">
            <v>0</v>
          </cell>
          <cell r="F17">
            <v>0</v>
          </cell>
          <cell r="G17">
            <v>0</v>
          </cell>
          <cell r="H17">
            <v>0</v>
          </cell>
          <cell r="I17">
            <v>0</v>
          </cell>
          <cell r="J17">
            <v>0</v>
          </cell>
          <cell r="K17">
            <v>0</v>
          </cell>
          <cell r="L17">
            <v>0</v>
          </cell>
          <cell r="M17">
            <v>0</v>
          </cell>
          <cell r="N17">
            <v>0</v>
          </cell>
          <cell r="O17">
            <v>0</v>
          </cell>
          <cell r="P17">
            <v>0</v>
          </cell>
        </row>
        <row r="20">
          <cell r="D20">
            <v>0</v>
          </cell>
          <cell r="E20">
            <v>0</v>
          </cell>
          <cell r="F20">
            <v>0</v>
          </cell>
          <cell r="G20">
            <v>0</v>
          </cell>
          <cell r="H20">
            <v>0</v>
          </cell>
          <cell r="I20">
            <v>0</v>
          </cell>
          <cell r="J20">
            <v>0</v>
          </cell>
          <cell r="K20">
            <v>0</v>
          </cell>
          <cell r="L20">
            <v>0</v>
          </cell>
          <cell r="M20">
            <v>0</v>
          </cell>
          <cell r="N20">
            <v>0</v>
          </cell>
          <cell r="O20">
            <v>0</v>
          </cell>
          <cell r="P20">
            <v>0</v>
          </cell>
        </row>
        <row r="22">
          <cell r="D22">
            <v>0</v>
          </cell>
          <cell r="E22">
            <v>0</v>
          </cell>
          <cell r="F22">
            <v>0</v>
          </cell>
          <cell r="G22">
            <v>0</v>
          </cell>
          <cell r="H22">
            <v>0</v>
          </cell>
          <cell r="I22">
            <v>0</v>
          </cell>
          <cell r="J22">
            <v>0</v>
          </cell>
          <cell r="K22">
            <v>0</v>
          </cell>
          <cell r="L22">
            <v>0</v>
          </cell>
          <cell r="M22">
            <v>0</v>
          </cell>
          <cell r="N22">
            <v>0</v>
          </cell>
          <cell r="O22">
            <v>0</v>
          </cell>
          <cell r="P22">
            <v>0</v>
          </cell>
        </row>
        <row r="26">
          <cell r="D26">
            <v>0</v>
          </cell>
          <cell r="E26">
            <v>0</v>
          </cell>
          <cell r="F26">
            <v>0</v>
          </cell>
          <cell r="G26">
            <v>0</v>
          </cell>
          <cell r="H26">
            <v>0</v>
          </cell>
          <cell r="I26">
            <v>0</v>
          </cell>
          <cell r="J26">
            <v>0</v>
          </cell>
          <cell r="K26">
            <v>0</v>
          </cell>
          <cell r="L26">
            <v>0</v>
          </cell>
          <cell r="M26">
            <v>0</v>
          </cell>
          <cell r="N26">
            <v>0</v>
          </cell>
          <cell r="O26">
            <v>0</v>
          </cell>
          <cell r="P26">
            <v>0</v>
          </cell>
        </row>
        <row r="30">
          <cell r="D30">
            <v>0</v>
          </cell>
          <cell r="E30">
            <v>0</v>
          </cell>
          <cell r="F30">
            <v>0</v>
          </cell>
          <cell r="G30">
            <v>0</v>
          </cell>
          <cell r="H30">
            <v>0</v>
          </cell>
          <cell r="I30">
            <v>0</v>
          </cell>
          <cell r="J30">
            <v>0</v>
          </cell>
          <cell r="K30">
            <v>0</v>
          </cell>
          <cell r="L30">
            <v>0</v>
          </cell>
          <cell r="M30">
            <v>0</v>
          </cell>
          <cell r="N30">
            <v>0</v>
          </cell>
          <cell r="O30">
            <v>0</v>
          </cell>
          <cell r="P30">
            <v>0</v>
          </cell>
        </row>
        <row r="31">
          <cell r="D31">
            <v>0</v>
          </cell>
          <cell r="E31">
            <v>0</v>
          </cell>
          <cell r="F31">
            <v>0</v>
          </cell>
          <cell r="G31">
            <v>0</v>
          </cell>
          <cell r="H31">
            <v>0</v>
          </cell>
          <cell r="I31">
            <v>0</v>
          </cell>
          <cell r="J31">
            <v>0</v>
          </cell>
          <cell r="K31">
            <v>0</v>
          </cell>
          <cell r="L31">
            <v>0</v>
          </cell>
          <cell r="M31">
            <v>0</v>
          </cell>
          <cell r="N31">
            <v>0</v>
          </cell>
          <cell r="O31">
            <v>0</v>
          </cell>
          <cell r="P31">
            <v>0</v>
          </cell>
        </row>
        <row r="34">
          <cell r="D34">
            <v>0</v>
          </cell>
          <cell r="E34">
            <v>0</v>
          </cell>
          <cell r="F34">
            <v>0</v>
          </cell>
          <cell r="G34">
            <v>0</v>
          </cell>
          <cell r="H34">
            <v>0</v>
          </cell>
          <cell r="I34">
            <v>0</v>
          </cell>
          <cell r="J34">
            <v>0</v>
          </cell>
          <cell r="K34">
            <v>0</v>
          </cell>
          <cell r="L34">
            <v>0</v>
          </cell>
          <cell r="M34">
            <v>0</v>
          </cell>
          <cell r="N34">
            <v>0</v>
          </cell>
          <cell r="O34">
            <v>0</v>
          </cell>
          <cell r="P34">
            <v>0</v>
          </cell>
        </row>
        <row r="35">
          <cell r="D35">
            <v>0</v>
          </cell>
          <cell r="E35">
            <v>0</v>
          </cell>
          <cell r="F35">
            <v>0</v>
          </cell>
          <cell r="G35">
            <v>0</v>
          </cell>
          <cell r="H35">
            <v>0</v>
          </cell>
          <cell r="I35">
            <v>0</v>
          </cell>
          <cell r="J35">
            <v>0</v>
          </cell>
          <cell r="K35">
            <v>0</v>
          </cell>
          <cell r="L35">
            <v>0</v>
          </cell>
          <cell r="M35">
            <v>0</v>
          </cell>
          <cell r="N35">
            <v>0</v>
          </cell>
          <cell r="O35">
            <v>0</v>
          </cell>
          <cell r="P35">
            <v>0</v>
          </cell>
        </row>
        <row r="36">
          <cell r="D36">
            <v>0</v>
          </cell>
          <cell r="E36">
            <v>0</v>
          </cell>
          <cell r="F36">
            <v>0</v>
          </cell>
          <cell r="G36">
            <v>0</v>
          </cell>
          <cell r="H36">
            <v>0</v>
          </cell>
          <cell r="I36">
            <v>0</v>
          </cell>
          <cell r="J36">
            <v>0</v>
          </cell>
          <cell r="K36">
            <v>0</v>
          </cell>
          <cell r="L36">
            <v>0</v>
          </cell>
          <cell r="M36">
            <v>0</v>
          </cell>
          <cell r="N36">
            <v>0</v>
          </cell>
          <cell r="O36">
            <v>0</v>
          </cell>
          <cell r="P36">
            <v>0</v>
          </cell>
        </row>
        <row r="37">
          <cell r="D37">
            <v>23.560000000000002</v>
          </cell>
          <cell r="E37">
            <v>0</v>
          </cell>
          <cell r="F37">
            <v>0</v>
          </cell>
          <cell r="G37">
            <v>0</v>
          </cell>
          <cell r="H37">
            <v>0</v>
          </cell>
          <cell r="I37">
            <v>11.030000000000001</v>
          </cell>
          <cell r="J37">
            <v>0</v>
          </cell>
          <cell r="K37">
            <v>10.36</v>
          </cell>
          <cell r="L37">
            <v>2.17</v>
          </cell>
          <cell r="M37">
            <v>0</v>
          </cell>
          <cell r="N37">
            <v>0</v>
          </cell>
          <cell r="O37">
            <v>0</v>
          </cell>
          <cell r="P37">
            <v>0</v>
          </cell>
        </row>
        <row r="39">
          <cell r="D39">
            <v>0</v>
          </cell>
          <cell r="E39">
            <v>0</v>
          </cell>
          <cell r="F39">
            <v>0</v>
          </cell>
          <cell r="G39">
            <v>0</v>
          </cell>
          <cell r="H39">
            <v>0</v>
          </cell>
          <cell r="I39">
            <v>0</v>
          </cell>
          <cell r="J39">
            <v>0</v>
          </cell>
          <cell r="K39">
            <v>0</v>
          </cell>
          <cell r="L39">
            <v>0</v>
          </cell>
          <cell r="M39">
            <v>0</v>
          </cell>
          <cell r="N39">
            <v>0</v>
          </cell>
          <cell r="O39">
            <v>0</v>
          </cell>
          <cell r="P39">
            <v>0</v>
          </cell>
        </row>
        <row r="40">
          <cell r="D40">
            <v>0</v>
          </cell>
          <cell r="E40">
            <v>0</v>
          </cell>
          <cell r="F40">
            <v>0</v>
          </cell>
          <cell r="G40">
            <v>0</v>
          </cell>
          <cell r="H40">
            <v>0</v>
          </cell>
          <cell r="I40">
            <v>0</v>
          </cell>
          <cell r="J40">
            <v>0</v>
          </cell>
          <cell r="K40">
            <v>0</v>
          </cell>
          <cell r="L40">
            <v>0</v>
          </cell>
          <cell r="M40">
            <v>0</v>
          </cell>
          <cell r="N40">
            <v>0</v>
          </cell>
          <cell r="O40">
            <v>0</v>
          </cell>
          <cell r="P40">
            <v>0</v>
          </cell>
        </row>
        <row r="41">
          <cell r="D41">
            <v>0</v>
          </cell>
          <cell r="E41">
            <v>0</v>
          </cell>
          <cell r="F41">
            <v>0</v>
          </cell>
          <cell r="G41">
            <v>0</v>
          </cell>
          <cell r="H41">
            <v>0</v>
          </cell>
          <cell r="I41">
            <v>0</v>
          </cell>
          <cell r="J41">
            <v>0</v>
          </cell>
          <cell r="K41">
            <v>0</v>
          </cell>
          <cell r="L41">
            <v>0</v>
          </cell>
          <cell r="M41">
            <v>0</v>
          </cell>
          <cell r="N41">
            <v>0</v>
          </cell>
          <cell r="O41">
            <v>0</v>
          </cell>
          <cell r="P41">
            <v>0</v>
          </cell>
        </row>
        <row r="42">
          <cell r="D42">
            <v>0</v>
          </cell>
          <cell r="E42">
            <v>0</v>
          </cell>
          <cell r="F42">
            <v>0</v>
          </cell>
          <cell r="G42">
            <v>0</v>
          </cell>
          <cell r="H42">
            <v>0</v>
          </cell>
          <cell r="I42">
            <v>0</v>
          </cell>
          <cell r="J42">
            <v>0</v>
          </cell>
          <cell r="K42">
            <v>0</v>
          </cell>
          <cell r="L42">
            <v>0</v>
          </cell>
          <cell r="M42">
            <v>0</v>
          </cell>
          <cell r="N42">
            <v>0</v>
          </cell>
          <cell r="O42">
            <v>0</v>
          </cell>
          <cell r="P42">
            <v>0</v>
          </cell>
        </row>
        <row r="43">
          <cell r="D43">
            <v>0</v>
          </cell>
          <cell r="E43">
            <v>0</v>
          </cell>
          <cell r="F43">
            <v>0</v>
          </cell>
          <cell r="G43">
            <v>0</v>
          </cell>
          <cell r="H43">
            <v>0</v>
          </cell>
          <cell r="I43">
            <v>0</v>
          </cell>
          <cell r="J43">
            <v>0</v>
          </cell>
          <cell r="K43">
            <v>0</v>
          </cell>
          <cell r="L43">
            <v>0</v>
          </cell>
          <cell r="M43">
            <v>0</v>
          </cell>
          <cell r="N43">
            <v>0</v>
          </cell>
          <cell r="O43">
            <v>0</v>
          </cell>
          <cell r="P43">
            <v>0</v>
          </cell>
        </row>
        <row r="44">
          <cell r="D44">
            <v>0</v>
          </cell>
          <cell r="E44">
            <v>0</v>
          </cell>
          <cell r="F44">
            <v>0</v>
          </cell>
          <cell r="G44">
            <v>0</v>
          </cell>
          <cell r="H44">
            <v>0</v>
          </cell>
          <cell r="I44">
            <v>0</v>
          </cell>
          <cell r="J44">
            <v>0</v>
          </cell>
          <cell r="K44">
            <v>0</v>
          </cell>
          <cell r="L44">
            <v>0</v>
          </cell>
          <cell r="M44">
            <v>0</v>
          </cell>
          <cell r="N44">
            <v>0</v>
          </cell>
          <cell r="O44">
            <v>0</v>
          </cell>
          <cell r="P44">
            <v>0</v>
          </cell>
        </row>
        <row r="45">
          <cell r="D45">
            <v>0</v>
          </cell>
          <cell r="E45">
            <v>0</v>
          </cell>
          <cell r="F45">
            <v>0</v>
          </cell>
          <cell r="G45">
            <v>0</v>
          </cell>
          <cell r="H45">
            <v>0</v>
          </cell>
          <cell r="I45">
            <v>0</v>
          </cell>
          <cell r="J45">
            <v>0</v>
          </cell>
          <cell r="K45">
            <v>0</v>
          </cell>
          <cell r="L45">
            <v>0</v>
          </cell>
          <cell r="M45">
            <v>0</v>
          </cell>
          <cell r="N45">
            <v>0</v>
          </cell>
          <cell r="O45">
            <v>0</v>
          </cell>
          <cell r="P45">
            <v>0</v>
          </cell>
        </row>
        <row r="46">
          <cell r="D46">
            <v>0</v>
          </cell>
          <cell r="E46">
            <v>0</v>
          </cell>
          <cell r="F46">
            <v>0</v>
          </cell>
          <cell r="G46">
            <v>0</v>
          </cell>
          <cell r="H46">
            <v>0</v>
          </cell>
          <cell r="I46">
            <v>0</v>
          </cell>
          <cell r="J46">
            <v>0</v>
          </cell>
          <cell r="K46">
            <v>0</v>
          </cell>
          <cell r="L46">
            <v>0</v>
          </cell>
          <cell r="M46">
            <v>0</v>
          </cell>
          <cell r="N46">
            <v>0</v>
          </cell>
          <cell r="O46">
            <v>0</v>
          </cell>
          <cell r="P46">
            <v>0</v>
          </cell>
        </row>
        <row r="47">
          <cell r="D47">
            <v>10.71</v>
          </cell>
          <cell r="E47">
            <v>0</v>
          </cell>
          <cell r="F47">
            <v>0</v>
          </cell>
          <cell r="G47">
            <v>0</v>
          </cell>
          <cell r="H47">
            <v>0</v>
          </cell>
          <cell r="I47">
            <v>3.15</v>
          </cell>
          <cell r="J47">
            <v>0</v>
          </cell>
          <cell r="K47">
            <v>5.39</v>
          </cell>
          <cell r="L47">
            <v>2.17</v>
          </cell>
          <cell r="M47">
            <v>0</v>
          </cell>
          <cell r="N47">
            <v>0</v>
          </cell>
          <cell r="O47">
            <v>0</v>
          </cell>
          <cell r="P47">
            <v>0</v>
          </cell>
        </row>
        <row r="49">
          <cell r="D49">
            <v>9.870000000000001</v>
          </cell>
          <cell r="E49">
            <v>0</v>
          </cell>
          <cell r="F49">
            <v>0</v>
          </cell>
          <cell r="G49">
            <v>0</v>
          </cell>
          <cell r="H49">
            <v>0</v>
          </cell>
          <cell r="I49">
            <v>3.15</v>
          </cell>
          <cell r="J49">
            <v>0</v>
          </cell>
          <cell r="K49">
            <v>4.55</v>
          </cell>
          <cell r="L49">
            <v>2.17</v>
          </cell>
          <cell r="M49">
            <v>0</v>
          </cell>
          <cell r="N49">
            <v>0</v>
          </cell>
          <cell r="O49">
            <v>0</v>
          </cell>
          <cell r="P49">
            <v>0</v>
          </cell>
        </row>
        <row r="50">
          <cell r="D50">
            <v>0</v>
          </cell>
          <cell r="E50">
            <v>0</v>
          </cell>
          <cell r="F50">
            <v>0</v>
          </cell>
          <cell r="G50">
            <v>0</v>
          </cell>
          <cell r="H50">
            <v>0</v>
          </cell>
          <cell r="I50">
            <v>0</v>
          </cell>
          <cell r="J50">
            <v>0</v>
          </cell>
          <cell r="K50">
            <v>0</v>
          </cell>
          <cell r="L50">
            <v>0</v>
          </cell>
          <cell r="M50">
            <v>0</v>
          </cell>
          <cell r="N50">
            <v>0</v>
          </cell>
          <cell r="O50">
            <v>0</v>
          </cell>
          <cell r="P50">
            <v>0</v>
          </cell>
        </row>
        <row r="51">
          <cell r="D51">
            <v>0.64</v>
          </cell>
          <cell r="E51">
            <v>0</v>
          </cell>
          <cell r="F51">
            <v>0</v>
          </cell>
          <cell r="G51">
            <v>0</v>
          </cell>
          <cell r="H51">
            <v>0</v>
          </cell>
          <cell r="I51">
            <v>0</v>
          </cell>
          <cell r="J51">
            <v>0</v>
          </cell>
          <cell r="K51">
            <v>0.64</v>
          </cell>
          <cell r="L51">
            <v>0</v>
          </cell>
          <cell r="M51">
            <v>0</v>
          </cell>
          <cell r="N51">
            <v>0</v>
          </cell>
          <cell r="O51">
            <v>0</v>
          </cell>
          <cell r="P51">
            <v>0</v>
          </cell>
        </row>
        <row r="52">
          <cell r="D52">
            <v>0</v>
          </cell>
          <cell r="E52">
            <v>0</v>
          </cell>
          <cell r="F52">
            <v>0</v>
          </cell>
          <cell r="G52">
            <v>0</v>
          </cell>
          <cell r="H52">
            <v>0</v>
          </cell>
          <cell r="I52">
            <v>0</v>
          </cell>
          <cell r="J52">
            <v>0</v>
          </cell>
          <cell r="K52">
            <v>0</v>
          </cell>
          <cell r="L52">
            <v>0</v>
          </cell>
          <cell r="M52">
            <v>0</v>
          </cell>
          <cell r="N52">
            <v>0</v>
          </cell>
          <cell r="O52">
            <v>0</v>
          </cell>
          <cell r="P52">
            <v>0</v>
          </cell>
        </row>
        <row r="53">
          <cell r="D53">
            <v>0.2</v>
          </cell>
          <cell r="E53">
            <v>0</v>
          </cell>
          <cell r="F53">
            <v>0</v>
          </cell>
          <cell r="G53">
            <v>0</v>
          </cell>
          <cell r="H53">
            <v>0</v>
          </cell>
          <cell r="I53">
            <v>0</v>
          </cell>
          <cell r="J53">
            <v>0</v>
          </cell>
          <cell r="K53">
            <v>0.2</v>
          </cell>
          <cell r="L53">
            <v>0</v>
          </cell>
          <cell r="M53">
            <v>0</v>
          </cell>
          <cell r="N53">
            <v>0</v>
          </cell>
          <cell r="O53">
            <v>0</v>
          </cell>
          <cell r="P53">
            <v>0</v>
          </cell>
        </row>
        <row r="54">
          <cell r="D54">
            <v>0</v>
          </cell>
          <cell r="E54">
            <v>0</v>
          </cell>
          <cell r="F54">
            <v>0</v>
          </cell>
          <cell r="G54">
            <v>0</v>
          </cell>
          <cell r="H54">
            <v>0</v>
          </cell>
          <cell r="I54">
            <v>0</v>
          </cell>
          <cell r="J54">
            <v>0</v>
          </cell>
          <cell r="K54">
            <v>0</v>
          </cell>
          <cell r="L54">
            <v>0</v>
          </cell>
          <cell r="M54">
            <v>0</v>
          </cell>
          <cell r="N54">
            <v>0</v>
          </cell>
          <cell r="O54">
            <v>0</v>
          </cell>
          <cell r="P54">
            <v>0</v>
          </cell>
        </row>
        <row r="55">
          <cell r="D55">
            <v>0</v>
          </cell>
          <cell r="E55">
            <v>0</v>
          </cell>
          <cell r="F55">
            <v>0</v>
          </cell>
          <cell r="G55">
            <v>0</v>
          </cell>
          <cell r="H55">
            <v>0</v>
          </cell>
          <cell r="I55">
            <v>0</v>
          </cell>
          <cell r="J55">
            <v>0</v>
          </cell>
          <cell r="K55">
            <v>0</v>
          </cell>
          <cell r="L55">
            <v>0</v>
          </cell>
          <cell r="M55">
            <v>0</v>
          </cell>
          <cell r="N55">
            <v>0</v>
          </cell>
          <cell r="O55">
            <v>0</v>
          </cell>
          <cell r="P55">
            <v>0</v>
          </cell>
        </row>
        <row r="56">
          <cell r="D56">
            <v>0</v>
          </cell>
          <cell r="E56">
            <v>0</v>
          </cell>
          <cell r="F56">
            <v>0</v>
          </cell>
          <cell r="G56">
            <v>0</v>
          </cell>
          <cell r="H56">
            <v>0</v>
          </cell>
          <cell r="I56">
            <v>0</v>
          </cell>
          <cell r="J56">
            <v>0</v>
          </cell>
          <cell r="K56">
            <v>0</v>
          </cell>
          <cell r="L56">
            <v>0</v>
          </cell>
          <cell r="M56">
            <v>0</v>
          </cell>
          <cell r="N56">
            <v>0</v>
          </cell>
          <cell r="O56">
            <v>0</v>
          </cell>
          <cell r="P56">
            <v>0</v>
          </cell>
        </row>
        <row r="57">
          <cell r="D57">
            <v>0</v>
          </cell>
          <cell r="E57">
            <v>0</v>
          </cell>
          <cell r="F57">
            <v>0</v>
          </cell>
          <cell r="G57">
            <v>0</v>
          </cell>
          <cell r="H57">
            <v>0</v>
          </cell>
          <cell r="I57">
            <v>0</v>
          </cell>
          <cell r="J57">
            <v>0</v>
          </cell>
          <cell r="K57">
            <v>0</v>
          </cell>
          <cell r="L57">
            <v>0</v>
          </cell>
          <cell r="M57">
            <v>0</v>
          </cell>
          <cell r="N57">
            <v>0</v>
          </cell>
          <cell r="O57">
            <v>0</v>
          </cell>
          <cell r="P57">
            <v>0</v>
          </cell>
        </row>
        <row r="58">
          <cell r="D58">
            <v>0</v>
          </cell>
          <cell r="E58">
            <v>0</v>
          </cell>
          <cell r="F58">
            <v>0</v>
          </cell>
          <cell r="G58">
            <v>0</v>
          </cell>
          <cell r="H58">
            <v>0</v>
          </cell>
          <cell r="I58">
            <v>0</v>
          </cell>
          <cell r="J58">
            <v>0</v>
          </cell>
          <cell r="K58">
            <v>0</v>
          </cell>
          <cell r="L58">
            <v>0</v>
          </cell>
          <cell r="M58">
            <v>0</v>
          </cell>
          <cell r="N58">
            <v>0</v>
          </cell>
          <cell r="O58">
            <v>0</v>
          </cell>
          <cell r="P58">
            <v>0</v>
          </cell>
        </row>
        <row r="59">
          <cell r="D59">
            <v>0</v>
          </cell>
          <cell r="E59">
            <v>0</v>
          </cell>
          <cell r="F59">
            <v>0</v>
          </cell>
          <cell r="G59">
            <v>0</v>
          </cell>
          <cell r="H59">
            <v>0</v>
          </cell>
          <cell r="I59">
            <v>0</v>
          </cell>
          <cell r="J59">
            <v>0</v>
          </cell>
          <cell r="K59">
            <v>0</v>
          </cell>
          <cell r="L59">
            <v>0</v>
          </cell>
          <cell r="M59">
            <v>0</v>
          </cell>
          <cell r="N59">
            <v>0</v>
          </cell>
          <cell r="O59">
            <v>0</v>
          </cell>
          <cell r="P59">
            <v>0</v>
          </cell>
        </row>
        <row r="60">
          <cell r="D60">
            <v>0</v>
          </cell>
          <cell r="E60">
            <v>0</v>
          </cell>
          <cell r="F60">
            <v>0</v>
          </cell>
          <cell r="G60">
            <v>0</v>
          </cell>
          <cell r="H60">
            <v>0</v>
          </cell>
          <cell r="I60">
            <v>0</v>
          </cell>
          <cell r="J60">
            <v>0</v>
          </cell>
          <cell r="K60">
            <v>0</v>
          </cell>
          <cell r="L60">
            <v>0</v>
          </cell>
          <cell r="M60">
            <v>0</v>
          </cell>
          <cell r="N60">
            <v>0</v>
          </cell>
          <cell r="O60">
            <v>0</v>
          </cell>
          <cell r="P60">
            <v>0</v>
          </cell>
        </row>
        <row r="61">
          <cell r="D61">
            <v>0</v>
          </cell>
          <cell r="E61">
            <v>0</v>
          </cell>
          <cell r="F61">
            <v>0</v>
          </cell>
          <cell r="G61">
            <v>0</v>
          </cell>
          <cell r="H61">
            <v>0</v>
          </cell>
          <cell r="I61">
            <v>0</v>
          </cell>
          <cell r="J61">
            <v>0</v>
          </cell>
          <cell r="K61">
            <v>0</v>
          </cell>
          <cell r="L61">
            <v>0</v>
          </cell>
          <cell r="M61">
            <v>0</v>
          </cell>
          <cell r="N61">
            <v>0</v>
          </cell>
          <cell r="O61">
            <v>0</v>
          </cell>
          <cell r="P61">
            <v>0</v>
          </cell>
        </row>
        <row r="62">
          <cell r="D62">
            <v>0</v>
          </cell>
          <cell r="E62">
            <v>0</v>
          </cell>
          <cell r="F62">
            <v>0</v>
          </cell>
          <cell r="G62">
            <v>0</v>
          </cell>
          <cell r="H62">
            <v>0</v>
          </cell>
          <cell r="I62">
            <v>0</v>
          </cell>
          <cell r="J62">
            <v>0</v>
          </cell>
          <cell r="K62">
            <v>0</v>
          </cell>
          <cell r="L62">
            <v>0</v>
          </cell>
          <cell r="M62">
            <v>0</v>
          </cell>
          <cell r="N62">
            <v>0</v>
          </cell>
          <cell r="O62">
            <v>0</v>
          </cell>
          <cell r="P62">
            <v>0</v>
          </cell>
        </row>
        <row r="63">
          <cell r="D63">
            <v>0</v>
          </cell>
          <cell r="E63">
            <v>0</v>
          </cell>
          <cell r="F63">
            <v>0</v>
          </cell>
          <cell r="G63">
            <v>0</v>
          </cell>
          <cell r="H63">
            <v>0</v>
          </cell>
          <cell r="I63">
            <v>0</v>
          </cell>
          <cell r="J63">
            <v>0</v>
          </cell>
          <cell r="K63">
            <v>0</v>
          </cell>
          <cell r="L63">
            <v>0</v>
          </cell>
          <cell r="M63">
            <v>0</v>
          </cell>
          <cell r="N63">
            <v>0</v>
          </cell>
          <cell r="O63">
            <v>0</v>
          </cell>
          <cell r="P63">
            <v>0</v>
          </cell>
        </row>
        <row r="64">
          <cell r="D64">
            <v>0</v>
          </cell>
          <cell r="E64">
            <v>0</v>
          </cell>
          <cell r="F64">
            <v>0</v>
          </cell>
          <cell r="G64">
            <v>0</v>
          </cell>
          <cell r="H64">
            <v>0</v>
          </cell>
          <cell r="I64">
            <v>0</v>
          </cell>
          <cell r="J64">
            <v>0</v>
          </cell>
          <cell r="K64">
            <v>0</v>
          </cell>
          <cell r="L64">
            <v>0</v>
          </cell>
          <cell r="M64">
            <v>0</v>
          </cell>
          <cell r="N64">
            <v>0</v>
          </cell>
          <cell r="O64">
            <v>0</v>
          </cell>
          <cell r="P64">
            <v>0</v>
          </cell>
        </row>
        <row r="65">
          <cell r="D65">
            <v>0</v>
          </cell>
          <cell r="E65">
            <v>0</v>
          </cell>
          <cell r="F65">
            <v>0</v>
          </cell>
          <cell r="G65">
            <v>0</v>
          </cell>
          <cell r="H65">
            <v>0</v>
          </cell>
          <cell r="I65">
            <v>0</v>
          </cell>
          <cell r="J65">
            <v>0</v>
          </cell>
          <cell r="K65">
            <v>0</v>
          </cell>
          <cell r="L65">
            <v>0</v>
          </cell>
          <cell r="M65">
            <v>0</v>
          </cell>
          <cell r="N65">
            <v>0</v>
          </cell>
          <cell r="O65">
            <v>0</v>
          </cell>
          <cell r="P65">
            <v>0</v>
          </cell>
        </row>
        <row r="66">
          <cell r="D66">
            <v>0</v>
          </cell>
          <cell r="E66">
            <v>0</v>
          </cell>
          <cell r="F66">
            <v>0</v>
          </cell>
          <cell r="G66">
            <v>0</v>
          </cell>
          <cell r="H66">
            <v>0</v>
          </cell>
          <cell r="I66">
            <v>0</v>
          </cell>
          <cell r="J66">
            <v>0</v>
          </cell>
          <cell r="K66">
            <v>0</v>
          </cell>
          <cell r="L66">
            <v>0</v>
          </cell>
          <cell r="M66">
            <v>0</v>
          </cell>
          <cell r="N66">
            <v>0</v>
          </cell>
          <cell r="O66">
            <v>0</v>
          </cell>
          <cell r="P66">
            <v>0</v>
          </cell>
        </row>
        <row r="67">
          <cell r="D67">
            <v>2.44</v>
          </cell>
          <cell r="E67">
            <v>0</v>
          </cell>
          <cell r="F67">
            <v>0</v>
          </cell>
          <cell r="G67">
            <v>0</v>
          </cell>
          <cell r="H67">
            <v>0</v>
          </cell>
          <cell r="I67">
            <v>1.56</v>
          </cell>
          <cell r="J67">
            <v>0</v>
          </cell>
          <cell r="K67">
            <v>0.88</v>
          </cell>
          <cell r="L67">
            <v>0</v>
          </cell>
          <cell r="M67">
            <v>0</v>
          </cell>
          <cell r="N67">
            <v>0</v>
          </cell>
          <cell r="O67">
            <v>0</v>
          </cell>
          <cell r="P67">
            <v>0</v>
          </cell>
        </row>
        <row r="68">
          <cell r="D68">
            <v>0</v>
          </cell>
          <cell r="E68">
            <v>0</v>
          </cell>
          <cell r="F68">
            <v>0</v>
          </cell>
          <cell r="G68">
            <v>0</v>
          </cell>
          <cell r="H68">
            <v>0</v>
          </cell>
          <cell r="I68">
            <v>0</v>
          </cell>
          <cell r="J68">
            <v>0</v>
          </cell>
          <cell r="K68">
            <v>0</v>
          </cell>
          <cell r="L68">
            <v>0</v>
          </cell>
          <cell r="M68">
            <v>0</v>
          </cell>
          <cell r="N68">
            <v>0</v>
          </cell>
          <cell r="O68">
            <v>0</v>
          </cell>
          <cell r="P68">
            <v>0</v>
          </cell>
        </row>
        <row r="69">
          <cell r="D69">
            <v>10.41</v>
          </cell>
          <cell r="E69">
            <v>0</v>
          </cell>
          <cell r="F69">
            <v>0</v>
          </cell>
          <cell r="G69">
            <v>0</v>
          </cell>
          <cell r="H69">
            <v>0</v>
          </cell>
          <cell r="I69">
            <v>6.32</v>
          </cell>
          <cell r="J69">
            <v>0</v>
          </cell>
          <cell r="K69">
            <v>4.09</v>
          </cell>
          <cell r="L69">
            <v>0</v>
          </cell>
          <cell r="M69">
            <v>0</v>
          </cell>
          <cell r="N69">
            <v>0</v>
          </cell>
          <cell r="O69">
            <v>0</v>
          </cell>
          <cell r="P69">
            <v>0</v>
          </cell>
        </row>
        <row r="70">
          <cell r="D70">
            <v>0</v>
          </cell>
          <cell r="E70">
            <v>0</v>
          </cell>
          <cell r="F70">
            <v>0</v>
          </cell>
          <cell r="G70">
            <v>0</v>
          </cell>
          <cell r="H70">
            <v>0</v>
          </cell>
          <cell r="I70">
            <v>0</v>
          </cell>
          <cell r="J70">
            <v>0</v>
          </cell>
          <cell r="K70">
            <v>0</v>
          </cell>
          <cell r="L70">
            <v>0</v>
          </cell>
          <cell r="M70">
            <v>0</v>
          </cell>
          <cell r="N70">
            <v>0</v>
          </cell>
          <cell r="O70">
            <v>0</v>
          </cell>
          <cell r="P70">
            <v>0</v>
          </cell>
        </row>
        <row r="71">
          <cell r="D71">
            <v>0</v>
          </cell>
          <cell r="E71">
            <v>0</v>
          </cell>
          <cell r="F71">
            <v>0</v>
          </cell>
          <cell r="G71">
            <v>0</v>
          </cell>
          <cell r="H71">
            <v>0</v>
          </cell>
          <cell r="I71">
            <v>0</v>
          </cell>
          <cell r="J71">
            <v>0</v>
          </cell>
          <cell r="K71">
            <v>0</v>
          </cell>
          <cell r="L71">
            <v>0</v>
          </cell>
          <cell r="M71">
            <v>0</v>
          </cell>
          <cell r="N71">
            <v>0</v>
          </cell>
          <cell r="O71">
            <v>0</v>
          </cell>
          <cell r="P71">
            <v>0</v>
          </cell>
        </row>
        <row r="72">
          <cell r="D72">
            <v>0</v>
          </cell>
          <cell r="E72">
            <v>0</v>
          </cell>
          <cell r="F72">
            <v>0</v>
          </cell>
          <cell r="G72">
            <v>0</v>
          </cell>
          <cell r="H72">
            <v>0</v>
          </cell>
          <cell r="I72">
            <v>0</v>
          </cell>
          <cell r="J72">
            <v>0</v>
          </cell>
          <cell r="K72">
            <v>0</v>
          </cell>
          <cell r="L72">
            <v>0</v>
          </cell>
          <cell r="M72">
            <v>0</v>
          </cell>
          <cell r="N72">
            <v>0</v>
          </cell>
          <cell r="O72">
            <v>0</v>
          </cell>
          <cell r="P72">
            <v>0</v>
          </cell>
        </row>
        <row r="73">
          <cell r="D73">
            <v>0</v>
          </cell>
          <cell r="E73">
            <v>0</v>
          </cell>
          <cell r="F73">
            <v>0</v>
          </cell>
          <cell r="G73">
            <v>0</v>
          </cell>
          <cell r="H73">
            <v>0</v>
          </cell>
          <cell r="I73">
            <v>0</v>
          </cell>
          <cell r="J73">
            <v>0</v>
          </cell>
          <cell r="K73">
            <v>0</v>
          </cell>
          <cell r="L73">
            <v>0</v>
          </cell>
          <cell r="M73">
            <v>0</v>
          </cell>
          <cell r="N73">
            <v>0</v>
          </cell>
          <cell r="O73">
            <v>0</v>
          </cell>
          <cell r="P73">
            <v>0</v>
          </cell>
        </row>
        <row r="74">
          <cell r="D74">
            <v>0</v>
          </cell>
          <cell r="E74">
            <v>0</v>
          </cell>
          <cell r="F74">
            <v>0</v>
          </cell>
          <cell r="G74">
            <v>0</v>
          </cell>
          <cell r="H74">
            <v>0</v>
          </cell>
          <cell r="I74">
            <v>0</v>
          </cell>
          <cell r="J74">
            <v>0</v>
          </cell>
          <cell r="K74">
            <v>0</v>
          </cell>
          <cell r="L74">
            <v>0</v>
          </cell>
          <cell r="M74">
            <v>0</v>
          </cell>
          <cell r="N74">
            <v>0</v>
          </cell>
          <cell r="O74">
            <v>0</v>
          </cell>
          <cell r="P74">
            <v>0</v>
          </cell>
        </row>
        <row r="75">
          <cell r="D75">
            <v>0</v>
          </cell>
          <cell r="E75">
            <v>0</v>
          </cell>
          <cell r="F75">
            <v>0</v>
          </cell>
          <cell r="G75">
            <v>0</v>
          </cell>
          <cell r="H75">
            <v>0</v>
          </cell>
          <cell r="I75">
            <v>0</v>
          </cell>
          <cell r="J75">
            <v>0</v>
          </cell>
          <cell r="K75">
            <v>0</v>
          </cell>
          <cell r="L75">
            <v>0</v>
          </cell>
          <cell r="M75">
            <v>0</v>
          </cell>
          <cell r="N75">
            <v>0</v>
          </cell>
          <cell r="O75">
            <v>0</v>
          </cell>
          <cell r="P75">
            <v>0</v>
          </cell>
        </row>
        <row r="76">
          <cell r="D76">
            <v>0</v>
          </cell>
          <cell r="E76">
            <v>0</v>
          </cell>
          <cell r="F76">
            <v>0</v>
          </cell>
          <cell r="G76">
            <v>0</v>
          </cell>
          <cell r="H76">
            <v>0</v>
          </cell>
          <cell r="I76">
            <v>0</v>
          </cell>
          <cell r="J76">
            <v>0</v>
          </cell>
          <cell r="K76">
            <v>0</v>
          </cell>
          <cell r="L76">
            <v>0</v>
          </cell>
          <cell r="M76">
            <v>0</v>
          </cell>
          <cell r="N76">
            <v>0</v>
          </cell>
          <cell r="O76">
            <v>0</v>
          </cell>
          <cell r="P76">
            <v>0</v>
          </cell>
        </row>
      </sheetData>
      <sheetData sheetId="18"/>
      <sheetData sheetId="19">
        <row r="7">
          <cell r="D7">
            <v>0</v>
          </cell>
          <cell r="F7">
            <v>0</v>
          </cell>
          <cell r="H7">
            <v>10490.636586000001</v>
          </cell>
          <cell r="J7">
            <v>59.078025299999993</v>
          </cell>
          <cell r="L7">
            <v>35.64</v>
          </cell>
          <cell r="N7">
            <v>0</v>
          </cell>
          <cell r="P7">
            <v>0</v>
          </cell>
          <cell r="R7">
            <v>2878.66</v>
          </cell>
          <cell r="T7">
            <v>0</v>
          </cell>
          <cell r="V7">
            <v>772.34112200000004</v>
          </cell>
          <cell r="X7">
            <v>0</v>
          </cell>
          <cell r="Z7">
            <v>0</v>
          </cell>
          <cell r="AB7">
            <v>0</v>
          </cell>
        </row>
        <row r="8">
          <cell r="D8">
            <v>0</v>
          </cell>
          <cell r="F8">
            <v>0</v>
          </cell>
          <cell r="H8">
            <v>1269.339393</v>
          </cell>
          <cell r="J8">
            <v>59.078025299999993</v>
          </cell>
          <cell r="L8">
            <v>35.64</v>
          </cell>
          <cell r="N8">
            <v>0</v>
          </cell>
          <cell r="P8">
            <v>0</v>
          </cell>
          <cell r="R8">
            <v>0</v>
          </cell>
          <cell r="T8">
            <v>0</v>
          </cell>
          <cell r="V8">
            <v>0</v>
          </cell>
          <cell r="X8">
            <v>0</v>
          </cell>
          <cell r="Z8">
            <v>0</v>
          </cell>
          <cell r="AB8">
            <v>0</v>
          </cell>
        </row>
        <row r="12">
          <cell r="D12">
            <v>0</v>
          </cell>
          <cell r="F12">
            <v>0</v>
          </cell>
          <cell r="H12">
            <v>102.921232</v>
          </cell>
          <cell r="J12">
            <v>59.078025299999993</v>
          </cell>
          <cell r="L12">
            <v>0</v>
          </cell>
          <cell r="N12">
            <v>0</v>
          </cell>
          <cell r="P12">
            <v>0</v>
          </cell>
          <cell r="R12">
            <v>0</v>
          </cell>
          <cell r="T12">
            <v>0</v>
          </cell>
          <cell r="V12">
            <v>0</v>
          </cell>
          <cell r="X12">
            <v>0</v>
          </cell>
          <cell r="Z12">
            <v>0</v>
          </cell>
          <cell r="AB12">
            <v>0</v>
          </cell>
        </row>
        <row r="13">
          <cell r="H13">
            <v>84.397178999999994</v>
          </cell>
          <cell r="J13">
            <v>59.078025299999993</v>
          </cell>
          <cell r="Z13">
            <v>0</v>
          </cell>
        </row>
        <row r="16">
          <cell r="D16">
            <v>0</v>
          </cell>
          <cell r="F16">
            <v>0</v>
          </cell>
          <cell r="H16">
            <v>42.515996999999999</v>
          </cell>
          <cell r="J16">
            <v>0</v>
          </cell>
          <cell r="L16">
            <v>0</v>
          </cell>
          <cell r="N16">
            <v>0</v>
          </cell>
          <cell r="P16">
            <v>0</v>
          </cell>
          <cell r="R16">
            <v>0</v>
          </cell>
          <cell r="T16">
            <v>0</v>
          </cell>
          <cell r="V16">
            <v>0</v>
          </cell>
          <cell r="X16">
            <v>0</v>
          </cell>
          <cell r="Z16">
            <v>0</v>
          </cell>
          <cell r="AB16">
            <v>0</v>
          </cell>
        </row>
        <row r="19">
          <cell r="H19">
            <v>0.48831200000000002</v>
          </cell>
          <cell r="Z19">
            <v>0</v>
          </cell>
        </row>
        <row r="21">
          <cell r="D21">
            <v>0</v>
          </cell>
          <cell r="F21">
            <v>0</v>
          </cell>
          <cell r="H21">
            <v>35.640558999999996</v>
          </cell>
          <cell r="L21">
            <v>35.64</v>
          </cell>
          <cell r="N21">
            <v>0</v>
          </cell>
          <cell r="P21">
            <v>0</v>
          </cell>
          <cell r="R21">
            <v>0</v>
          </cell>
          <cell r="T21">
            <v>0</v>
          </cell>
          <cell r="V21">
            <v>0</v>
          </cell>
          <cell r="X21">
            <v>0</v>
          </cell>
          <cell r="Z21">
            <v>0</v>
          </cell>
          <cell r="AB21">
            <v>0</v>
          </cell>
        </row>
        <row r="25">
          <cell r="D25">
            <v>0</v>
          </cell>
          <cell r="F25">
            <v>0</v>
          </cell>
          <cell r="H25">
            <v>0</v>
          </cell>
          <cell r="J25">
            <v>0</v>
          </cell>
          <cell r="L25">
            <v>0</v>
          </cell>
          <cell r="N25">
            <v>0</v>
          </cell>
          <cell r="P25">
            <v>0</v>
          </cell>
          <cell r="R25">
            <v>0</v>
          </cell>
          <cell r="T25">
            <v>0</v>
          </cell>
          <cell r="V25">
            <v>0</v>
          </cell>
          <cell r="X25">
            <v>0</v>
          </cell>
          <cell r="Z25">
            <v>0</v>
          </cell>
          <cell r="AB25">
            <v>0</v>
          </cell>
        </row>
        <row r="29">
          <cell r="D29">
            <v>0</v>
          </cell>
          <cell r="F29">
            <v>0</v>
          </cell>
          <cell r="H29">
            <v>0</v>
          </cell>
          <cell r="J29">
            <v>0</v>
          </cell>
          <cell r="L29">
            <v>0</v>
          </cell>
          <cell r="N29">
            <v>0</v>
          </cell>
          <cell r="P29">
            <v>0</v>
          </cell>
          <cell r="R29">
            <v>0</v>
          </cell>
          <cell r="T29">
            <v>0</v>
          </cell>
          <cell r="V29">
            <v>0</v>
          </cell>
          <cell r="X29">
            <v>0</v>
          </cell>
          <cell r="Z29">
            <v>0</v>
          </cell>
          <cell r="AB29">
            <v>0</v>
          </cell>
        </row>
        <row r="30">
          <cell r="H30">
            <v>0</v>
          </cell>
          <cell r="L30">
            <v>0</v>
          </cell>
        </row>
        <row r="33">
          <cell r="H33">
            <v>1053.486725</v>
          </cell>
          <cell r="Z33">
            <v>0</v>
          </cell>
        </row>
        <row r="34">
          <cell r="H34">
            <v>0</v>
          </cell>
        </row>
        <row r="35">
          <cell r="H35">
            <v>34.28656800000001</v>
          </cell>
        </row>
        <row r="36">
          <cell r="D36">
            <v>0</v>
          </cell>
          <cell r="F36">
            <v>0</v>
          </cell>
          <cell r="H36">
            <v>8541.3929779999999</v>
          </cell>
          <cell r="J36">
            <v>0</v>
          </cell>
          <cell r="L36">
            <v>0</v>
          </cell>
          <cell r="N36">
            <v>0</v>
          </cell>
          <cell r="P36">
            <v>0</v>
          </cell>
          <cell r="R36">
            <v>2878.66</v>
          </cell>
          <cell r="T36">
            <v>0</v>
          </cell>
          <cell r="V36">
            <v>772.34112200000004</v>
          </cell>
          <cell r="X36">
            <v>0</v>
          </cell>
          <cell r="Z36">
            <v>0</v>
          </cell>
          <cell r="AB36">
            <v>0</v>
          </cell>
        </row>
        <row r="38">
          <cell r="H38">
            <v>567.86004099999991</v>
          </cell>
        </row>
        <row r="39">
          <cell r="H39">
            <v>2.9465300000000001</v>
          </cell>
          <cell r="Z39">
            <v>0</v>
          </cell>
        </row>
        <row r="40">
          <cell r="H40">
            <v>2878.6614850000001</v>
          </cell>
          <cell r="R40">
            <v>2878.66</v>
          </cell>
          <cell r="Z40">
            <v>0</v>
          </cell>
        </row>
        <row r="41">
          <cell r="H41">
            <v>0</v>
          </cell>
          <cell r="R41">
            <v>0</v>
          </cell>
          <cell r="Z41">
            <v>0</v>
          </cell>
        </row>
        <row r="42">
          <cell r="H42">
            <v>772.34112200000004</v>
          </cell>
          <cell r="V42">
            <v>772.34112200000004</v>
          </cell>
          <cell r="Z42">
            <v>0</v>
          </cell>
        </row>
        <row r="43">
          <cell r="H43">
            <v>93.224833000000018</v>
          </cell>
          <cell r="Z43">
            <v>0</v>
          </cell>
        </row>
        <row r="44">
          <cell r="H44">
            <v>0</v>
          </cell>
        </row>
        <row r="45">
          <cell r="H45">
            <v>0</v>
          </cell>
        </row>
        <row r="46">
          <cell r="D46">
            <v>0</v>
          </cell>
          <cell r="F46">
            <v>0</v>
          </cell>
          <cell r="H46">
            <v>1349.8493510000001</v>
          </cell>
          <cell r="J46">
            <v>0</v>
          </cell>
          <cell r="L46">
            <v>0</v>
          </cell>
          <cell r="N46">
            <v>0</v>
          </cell>
          <cell r="P46">
            <v>0</v>
          </cell>
          <cell r="R46">
            <v>0</v>
          </cell>
          <cell r="V46">
            <v>0</v>
          </cell>
          <cell r="X46">
            <v>0</v>
          </cell>
          <cell r="Z46">
            <v>0</v>
          </cell>
          <cell r="AB46">
            <v>0</v>
          </cell>
        </row>
        <row r="48">
          <cell r="H48">
            <v>1035.836755</v>
          </cell>
          <cell r="Z48">
            <v>0</v>
          </cell>
        </row>
        <row r="49">
          <cell r="H49">
            <v>117.87583900000001</v>
          </cell>
        </row>
        <row r="50">
          <cell r="H50">
            <v>6.5659130000000001</v>
          </cell>
          <cell r="Z50">
            <v>0</v>
          </cell>
        </row>
        <row r="51">
          <cell r="H51">
            <v>3.1817979999999997</v>
          </cell>
          <cell r="Z51">
            <v>0</v>
          </cell>
        </row>
        <row r="52">
          <cell r="H52">
            <v>49.475200999999998</v>
          </cell>
          <cell r="Z52">
            <v>0</v>
          </cell>
        </row>
        <row r="53">
          <cell r="H53">
            <v>8.5325729999999993</v>
          </cell>
          <cell r="Z53">
            <v>0</v>
          </cell>
        </row>
        <row r="54">
          <cell r="H54">
            <v>0.67368800000000006</v>
          </cell>
          <cell r="Z54">
            <v>0</v>
          </cell>
        </row>
        <row r="55">
          <cell r="H55">
            <v>0.35504000000000002</v>
          </cell>
          <cell r="Z55">
            <v>0</v>
          </cell>
        </row>
        <row r="56">
          <cell r="H56">
            <v>0</v>
          </cell>
          <cell r="Z56">
            <v>0</v>
          </cell>
        </row>
        <row r="57">
          <cell r="H57">
            <v>0.23440900000000001</v>
          </cell>
          <cell r="Z57">
            <v>0</v>
          </cell>
        </row>
        <row r="58">
          <cell r="H58">
            <v>76.748461999999989</v>
          </cell>
        </row>
        <row r="59">
          <cell r="H59">
            <v>8.0816289999999995</v>
          </cell>
        </row>
        <row r="60">
          <cell r="H60">
            <v>32.226516000000004</v>
          </cell>
        </row>
        <row r="61">
          <cell r="H61">
            <v>0</v>
          </cell>
        </row>
        <row r="62">
          <cell r="H62">
            <v>7.039415</v>
          </cell>
        </row>
        <row r="63">
          <cell r="H63">
            <v>3.022113</v>
          </cell>
          <cell r="Z63">
            <v>0</v>
          </cell>
        </row>
        <row r="64">
          <cell r="H64">
            <v>0</v>
          </cell>
        </row>
        <row r="65">
          <cell r="H65">
            <v>0</v>
          </cell>
        </row>
        <row r="66">
          <cell r="H66">
            <v>45.645679000000001</v>
          </cell>
          <cell r="Z66">
            <v>0</v>
          </cell>
        </row>
        <row r="67">
          <cell r="H67">
            <v>0</v>
          </cell>
          <cell r="Z67">
            <v>0</v>
          </cell>
          <cell r="AB67">
            <v>0</v>
          </cell>
        </row>
        <row r="68">
          <cell r="H68">
            <v>1037.8245910000001</v>
          </cell>
        </row>
        <row r="69">
          <cell r="H69">
            <v>8.7350809999999992</v>
          </cell>
        </row>
        <row r="70">
          <cell r="H70">
            <v>8.0788320000000002</v>
          </cell>
          <cell r="Z70">
            <v>0</v>
          </cell>
        </row>
        <row r="71">
          <cell r="H71">
            <v>0</v>
          </cell>
          <cell r="Z71">
            <v>0</v>
          </cell>
        </row>
        <row r="72">
          <cell r="H72">
            <v>7.1946789999999998</v>
          </cell>
          <cell r="Z72">
            <v>0</v>
          </cell>
        </row>
        <row r="73">
          <cell r="H73">
            <v>963.6401410000002</v>
          </cell>
        </row>
        <row r="74">
          <cell r="H74">
            <v>785.24670399999991</v>
          </cell>
        </row>
        <row r="75">
          <cell r="H75">
            <v>0</v>
          </cell>
        </row>
        <row r="78">
          <cell r="D78">
            <v>0</v>
          </cell>
          <cell r="F78">
            <v>0</v>
          </cell>
          <cell r="H78">
            <v>679.90421500000002</v>
          </cell>
          <cell r="J78">
            <v>0</v>
          </cell>
          <cell r="L78">
            <v>0</v>
          </cell>
          <cell r="N78">
            <v>0</v>
          </cell>
          <cell r="P78">
            <v>0</v>
          </cell>
          <cell r="R78">
            <v>0</v>
          </cell>
          <cell r="T78">
            <v>0</v>
          </cell>
          <cell r="V78">
            <v>0</v>
          </cell>
          <cell r="X78">
            <v>0</v>
          </cell>
          <cell r="Z78">
            <v>0</v>
          </cell>
          <cell r="AB78">
            <v>0</v>
          </cell>
        </row>
      </sheetData>
      <sheetData sheetId="20"/>
      <sheetData sheetId="21">
        <row r="9">
          <cell r="D9">
            <v>10490.640000000003</v>
          </cell>
          <cell r="E9">
            <v>0</v>
          </cell>
          <cell r="H9">
            <v>0</v>
          </cell>
          <cell r="I9">
            <v>0</v>
          </cell>
          <cell r="L9">
            <v>0</v>
          </cell>
          <cell r="O9">
            <v>0</v>
          </cell>
          <cell r="Q9">
            <v>0</v>
          </cell>
          <cell r="U9">
            <v>0</v>
          </cell>
          <cell r="Y9">
            <v>0</v>
          </cell>
          <cell r="Z9">
            <v>0</v>
          </cell>
          <cell r="AC9">
            <v>0</v>
          </cell>
          <cell r="AD9">
            <v>0</v>
          </cell>
          <cell r="AE9">
            <v>0</v>
          </cell>
          <cell r="AF9">
            <v>0</v>
          </cell>
          <cell r="AG9">
            <v>0</v>
          </cell>
          <cell r="AH9">
            <v>0</v>
          </cell>
          <cell r="AI9">
            <v>0</v>
          </cell>
          <cell r="AJ9">
            <v>0</v>
          </cell>
          <cell r="AK9">
            <v>0</v>
          </cell>
          <cell r="AL9">
            <v>0</v>
          </cell>
          <cell r="AM9">
            <v>0</v>
          </cell>
          <cell r="AN9">
            <v>0</v>
          </cell>
          <cell r="AO9">
            <v>0</v>
          </cell>
          <cell r="AP9">
            <v>0</v>
          </cell>
          <cell r="AQ9">
            <v>0</v>
          </cell>
          <cell r="AR9">
            <v>0</v>
          </cell>
          <cell r="AS9">
            <v>0</v>
          </cell>
          <cell r="AT9">
            <v>0</v>
          </cell>
          <cell r="AU9">
            <v>0</v>
          </cell>
          <cell r="AV9">
            <v>0</v>
          </cell>
          <cell r="AW9">
            <v>0</v>
          </cell>
          <cell r="AX9">
            <v>0</v>
          </cell>
          <cell r="AY9">
            <v>0</v>
          </cell>
          <cell r="AZ9">
            <v>0</v>
          </cell>
          <cell r="BA9">
            <v>0</v>
          </cell>
          <cell r="BB9">
            <v>0</v>
          </cell>
          <cell r="BC9">
            <v>0</v>
          </cell>
          <cell r="BD9">
            <v>0</v>
          </cell>
          <cell r="BE9">
            <v>0</v>
          </cell>
          <cell r="BF9">
            <v>0</v>
          </cell>
          <cell r="BG9">
            <v>0</v>
          </cell>
          <cell r="BH9">
            <v>0</v>
          </cell>
          <cell r="BI9">
            <v>0</v>
          </cell>
          <cell r="BJ9">
            <v>0</v>
          </cell>
          <cell r="BK9">
            <v>0</v>
          </cell>
          <cell r="BL9">
            <v>0</v>
          </cell>
          <cell r="BM9">
            <v>0</v>
          </cell>
          <cell r="BN9">
            <v>0</v>
          </cell>
          <cell r="BO9">
            <v>0</v>
          </cell>
          <cell r="BP9">
            <v>0</v>
          </cell>
          <cell r="BQ9">
            <v>0</v>
          </cell>
          <cell r="BR9">
            <v>0</v>
          </cell>
          <cell r="BZ9">
            <v>0</v>
          </cell>
          <cell r="CE9">
            <v>10490.640000000003</v>
          </cell>
        </row>
        <row r="10">
          <cell r="D10">
            <v>1515.8600000000001</v>
          </cell>
          <cell r="E10">
            <v>1269.3500000000001</v>
          </cell>
          <cell r="H10">
            <v>0</v>
          </cell>
          <cell r="I10">
            <v>0</v>
          </cell>
          <cell r="L10">
            <v>0</v>
          </cell>
          <cell r="O10">
            <v>0</v>
          </cell>
          <cell r="Q10">
            <v>0</v>
          </cell>
          <cell r="U10">
            <v>0</v>
          </cell>
          <cell r="Y10">
            <v>0</v>
          </cell>
          <cell r="Z10">
            <v>0</v>
          </cell>
          <cell r="AC10">
            <v>0</v>
          </cell>
          <cell r="AD10">
            <v>0</v>
          </cell>
          <cell r="AE10">
            <v>0</v>
          </cell>
          <cell r="AF10">
            <v>246.51</v>
          </cell>
          <cell r="AG10">
            <v>0</v>
          </cell>
          <cell r="AH10">
            <v>0</v>
          </cell>
          <cell r="AI10">
            <v>0</v>
          </cell>
          <cell r="AJ10">
            <v>0</v>
          </cell>
          <cell r="AK10">
            <v>50.61</v>
          </cell>
          <cell r="AL10">
            <v>0</v>
          </cell>
          <cell r="AM10">
            <v>0</v>
          </cell>
          <cell r="AN10">
            <v>0</v>
          </cell>
          <cell r="AO10">
            <v>89.47</v>
          </cell>
          <cell r="AP10">
            <v>70.77000000000001</v>
          </cell>
          <cell r="AQ10">
            <v>0</v>
          </cell>
          <cell r="AR10">
            <v>2.2799999999999998</v>
          </cell>
          <cell r="AS10">
            <v>0.76</v>
          </cell>
          <cell r="AT10">
            <v>11.610000000000001</v>
          </cell>
          <cell r="AU10">
            <v>3.41</v>
          </cell>
          <cell r="AV10">
            <v>0.04</v>
          </cell>
          <cell r="AW10">
            <v>0</v>
          </cell>
          <cell r="AX10">
            <v>0</v>
          </cell>
          <cell r="AY10">
            <v>0</v>
          </cell>
          <cell r="AZ10">
            <v>0.33</v>
          </cell>
          <cell r="BA10">
            <v>0</v>
          </cell>
          <cell r="BB10">
            <v>0</v>
          </cell>
          <cell r="BC10">
            <v>0</v>
          </cell>
          <cell r="BD10">
            <v>0</v>
          </cell>
          <cell r="BE10">
            <v>0.27</v>
          </cell>
          <cell r="BF10">
            <v>0</v>
          </cell>
          <cell r="BG10">
            <v>0</v>
          </cell>
          <cell r="BH10">
            <v>31.79</v>
          </cell>
          <cell r="BI10">
            <v>0</v>
          </cell>
          <cell r="BJ10">
            <v>67.73</v>
          </cell>
          <cell r="BK10">
            <v>0</v>
          </cell>
          <cell r="BL10">
            <v>0</v>
          </cell>
          <cell r="BM10">
            <v>0</v>
          </cell>
          <cell r="BN10">
            <v>0</v>
          </cell>
          <cell r="BO10">
            <v>0</v>
          </cell>
          <cell r="BP10">
            <v>6.73</v>
          </cell>
          <cell r="BQ10">
            <v>0</v>
          </cell>
          <cell r="BR10">
            <v>0</v>
          </cell>
          <cell r="BZ10">
            <v>246.51</v>
          </cell>
          <cell r="CE10">
            <v>1269.3500000000001</v>
          </cell>
        </row>
        <row r="13">
          <cell r="D13">
            <v>213.85000000000002</v>
          </cell>
          <cell r="E13">
            <v>0</v>
          </cell>
          <cell r="H13">
            <v>102.92000000000002</v>
          </cell>
          <cell r="I13">
            <v>0</v>
          </cell>
          <cell r="L13">
            <v>0</v>
          </cell>
          <cell r="O13">
            <v>0</v>
          </cell>
          <cell r="Q13">
            <v>0</v>
          </cell>
          <cell r="U13">
            <v>0</v>
          </cell>
          <cell r="Y13">
            <v>0</v>
          </cell>
          <cell r="Z13">
            <v>0</v>
          </cell>
          <cell r="AC13">
            <v>0</v>
          </cell>
          <cell r="AD13">
            <v>0</v>
          </cell>
          <cell r="AE13">
            <v>0</v>
          </cell>
          <cell r="AF13">
            <v>110.93</v>
          </cell>
          <cell r="AG13">
            <v>0</v>
          </cell>
          <cell r="AH13">
            <v>0</v>
          </cell>
          <cell r="AI13">
            <v>0</v>
          </cell>
          <cell r="AJ13">
            <v>0</v>
          </cell>
          <cell r="AK13">
            <v>33.270000000000003</v>
          </cell>
          <cell r="AL13">
            <v>0</v>
          </cell>
          <cell r="AM13">
            <v>0</v>
          </cell>
          <cell r="AN13">
            <v>0</v>
          </cell>
          <cell r="AO13">
            <v>37.619999999999997</v>
          </cell>
          <cell r="AP13">
            <v>21.18</v>
          </cell>
          <cell r="AQ13">
            <v>0</v>
          </cell>
          <cell r="AR13">
            <v>2.2799999999999998</v>
          </cell>
          <cell r="AS13">
            <v>0.76</v>
          </cell>
          <cell r="AT13">
            <v>9.39</v>
          </cell>
          <cell r="AU13">
            <v>3.41</v>
          </cell>
          <cell r="AV13">
            <v>0</v>
          </cell>
          <cell r="AW13">
            <v>0</v>
          </cell>
          <cell r="AX13">
            <v>0</v>
          </cell>
          <cell r="AY13">
            <v>0</v>
          </cell>
          <cell r="AZ13">
            <v>0.33</v>
          </cell>
          <cell r="BA13">
            <v>0</v>
          </cell>
          <cell r="BB13">
            <v>0</v>
          </cell>
          <cell r="BC13">
            <v>0</v>
          </cell>
          <cell r="BD13">
            <v>0</v>
          </cell>
          <cell r="BE13">
            <v>0.27</v>
          </cell>
          <cell r="BF13">
            <v>0</v>
          </cell>
          <cell r="BG13">
            <v>0</v>
          </cell>
          <cell r="BH13">
            <v>14.94</v>
          </cell>
          <cell r="BI13">
            <v>0</v>
          </cell>
          <cell r="BJ13">
            <v>18.77</v>
          </cell>
          <cell r="BK13">
            <v>0</v>
          </cell>
          <cell r="BL13">
            <v>0</v>
          </cell>
          <cell r="BM13">
            <v>0</v>
          </cell>
          <cell r="BN13">
            <v>0</v>
          </cell>
          <cell r="BO13">
            <v>0</v>
          </cell>
          <cell r="BP13">
            <v>6.33</v>
          </cell>
          <cell r="BQ13">
            <v>0</v>
          </cell>
          <cell r="BR13">
            <v>0</v>
          </cell>
          <cell r="BZ13">
            <v>110.93</v>
          </cell>
          <cell r="CE13">
            <v>102.92000000000002</v>
          </cell>
        </row>
        <row r="14">
          <cell r="D14">
            <v>195.33</v>
          </cell>
          <cell r="E14">
            <v>0</v>
          </cell>
          <cell r="H14">
            <v>0</v>
          </cell>
          <cell r="I14">
            <v>84.4</v>
          </cell>
          <cell r="L14">
            <v>0</v>
          </cell>
          <cell r="O14">
            <v>0</v>
          </cell>
          <cell r="Q14">
            <v>0</v>
          </cell>
          <cell r="U14">
            <v>0</v>
          </cell>
          <cell r="Y14">
            <v>0</v>
          </cell>
          <cell r="Z14">
            <v>0</v>
          </cell>
          <cell r="AC14">
            <v>0</v>
          </cell>
          <cell r="AD14">
            <v>0</v>
          </cell>
          <cell r="AE14">
            <v>0</v>
          </cell>
          <cell r="AF14">
            <v>110.93</v>
          </cell>
          <cell r="AG14">
            <v>0</v>
          </cell>
          <cell r="AH14">
            <v>0</v>
          </cell>
          <cell r="AI14">
            <v>0</v>
          </cell>
          <cell r="AJ14">
            <v>0</v>
          </cell>
          <cell r="AK14">
            <v>33.270000000000003</v>
          </cell>
          <cell r="AL14">
            <v>0</v>
          </cell>
          <cell r="AM14">
            <v>0</v>
          </cell>
          <cell r="AN14">
            <v>0</v>
          </cell>
          <cell r="AO14">
            <v>37.619999999999997</v>
          </cell>
          <cell r="AP14">
            <v>21.18</v>
          </cell>
          <cell r="AQ14">
            <v>0</v>
          </cell>
          <cell r="AR14">
            <v>2.2799999999999998</v>
          </cell>
          <cell r="AS14">
            <v>0.76</v>
          </cell>
          <cell r="AT14">
            <v>9.39</v>
          </cell>
          <cell r="AU14">
            <v>3.41</v>
          </cell>
          <cell r="AV14">
            <v>0</v>
          </cell>
          <cell r="AW14">
            <v>0</v>
          </cell>
          <cell r="AX14">
            <v>0</v>
          </cell>
          <cell r="AY14">
            <v>0</v>
          </cell>
          <cell r="AZ14">
            <v>0.33</v>
          </cell>
          <cell r="BA14">
            <v>0</v>
          </cell>
          <cell r="BB14">
            <v>0</v>
          </cell>
          <cell r="BC14">
            <v>0</v>
          </cell>
          <cell r="BD14">
            <v>0</v>
          </cell>
          <cell r="BE14">
            <v>0.27</v>
          </cell>
          <cell r="BF14">
            <v>0</v>
          </cell>
          <cell r="BG14">
            <v>0</v>
          </cell>
          <cell r="BH14">
            <v>14.94</v>
          </cell>
          <cell r="BI14">
            <v>0</v>
          </cell>
          <cell r="BJ14">
            <v>18.77</v>
          </cell>
          <cell r="BK14">
            <v>0</v>
          </cell>
          <cell r="BL14">
            <v>0</v>
          </cell>
          <cell r="BM14">
            <v>0</v>
          </cell>
          <cell r="BN14">
            <v>0</v>
          </cell>
          <cell r="BO14">
            <v>0</v>
          </cell>
          <cell r="BP14">
            <v>6.33</v>
          </cell>
          <cell r="BQ14">
            <v>0</v>
          </cell>
          <cell r="BR14">
            <v>0</v>
          </cell>
          <cell r="BZ14">
            <v>110.93</v>
          </cell>
          <cell r="CE14">
            <v>84.4</v>
          </cell>
        </row>
        <row r="17">
          <cell r="D17">
            <v>45.82</v>
          </cell>
          <cell r="E17">
            <v>0</v>
          </cell>
          <cell r="H17">
            <v>0</v>
          </cell>
          <cell r="I17">
            <v>0</v>
          </cell>
          <cell r="L17">
            <v>42.52</v>
          </cell>
          <cell r="O17">
            <v>0</v>
          </cell>
          <cell r="Q17">
            <v>0</v>
          </cell>
          <cell r="U17">
            <v>0</v>
          </cell>
          <cell r="Y17">
            <v>0</v>
          </cell>
          <cell r="Z17">
            <v>0</v>
          </cell>
          <cell r="AC17">
            <v>0</v>
          </cell>
          <cell r="AD17">
            <v>0</v>
          </cell>
          <cell r="AE17">
            <v>0</v>
          </cell>
          <cell r="AF17">
            <v>3.3</v>
          </cell>
          <cell r="AG17">
            <v>0</v>
          </cell>
          <cell r="AH17">
            <v>0</v>
          </cell>
          <cell r="AI17">
            <v>0</v>
          </cell>
          <cell r="AJ17">
            <v>0</v>
          </cell>
          <cell r="AK17">
            <v>0</v>
          </cell>
          <cell r="AL17">
            <v>0</v>
          </cell>
          <cell r="AM17">
            <v>0</v>
          </cell>
          <cell r="AN17">
            <v>0</v>
          </cell>
          <cell r="AO17">
            <v>1.1499999999999999</v>
          </cell>
          <cell r="AP17">
            <v>0.75</v>
          </cell>
          <cell r="AQ17">
            <v>0</v>
          </cell>
          <cell r="AR17">
            <v>0</v>
          </cell>
          <cell r="AS17">
            <v>0</v>
          </cell>
          <cell r="AT17">
            <v>0.4</v>
          </cell>
          <cell r="AU17">
            <v>0</v>
          </cell>
          <cell r="AV17">
            <v>0</v>
          </cell>
          <cell r="AW17">
            <v>0</v>
          </cell>
          <cell r="AX17">
            <v>0</v>
          </cell>
          <cell r="AY17">
            <v>0</v>
          </cell>
          <cell r="AZ17">
            <v>0</v>
          </cell>
          <cell r="BA17">
            <v>0</v>
          </cell>
          <cell r="BB17">
            <v>0</v>
          </cell>
          <cell r="BC17">
            <v>0</v>
          </cell>
          <cell r="BD17">
            <v>0</v>
          </cell>
          <cell r="BE17">
            <v>0</v>
          </cell>
          <cell r="BF17">
            <v>0</v>
          </cell>
          <cell r="BG17">
            <v>0</v>
          </cell>
          <cell r="BH17">
            <v>1.1499999999999999</v>
          </cell>
          <cell r="BI17">
            <v>0</v>
          </cell>
          <cell r="BJ17">
            <v>1</v>
          </cell>
          <cell r="BK17">
            <v>0</v>
          </cell>
          <cell r="BL17">
            <v>0</v>
          </cell>
          <cell r="BM17">
            <v>0</v>
          </cell>
          <cell r="BN17">
            <v>0</v>
          </cell>
          <cell r="BO17">
            <v>0</v>
          </cell>
          <cell r="BP17">
            <v>0</v>
          </cell>
          <cell r="BQ17">
            <v>0</v>
          </cell>
          <cell r="BR17">
            <v>0</v>
          </cell>
          <cell r="BZ17">
            <v>3.3</v>
          </cell>
          <cell r="CE17">
            <v>42.52</v>
          </cell>
        </row>
        <row r="20">
          <cell r="D20">
            <v>0.49</v>
          </cell>
          <cell r="E20">
            <v>0</v>
          </cell>
          <cell r="H20">
            <v>0</v>
          </cell>
          <cell r="I20">
            <v>0</v>
          </cell>
          <cell r="L20">
            <v>0</v>
          </cell>
          <cell r="O20">
            <v>0.49</v>
          </cell>
          <cell r="Q20">
            <v>0</v>
          </cell>
          <cell r="U20">
            <v>0</v>
          </cell>
          <cell r="Y20">
            <v>0</v>
          </cell>
          <cell r="Z20">
            <v>0</v>
          </cell>
          <cell r="AC20">
            <v>0</v>
          </cell>
          <cell r="AD20">
            <v>0</v>
          </cell>
          <cell r="AE20">
            <v>0</v>
          </cell>
          <cell r="AF20">
            <v>0</v>
          </cell>
          <cell r="AG20">
            <v>0</v>
          </cell>
          <cell r="AH20">
            <v>0</v>
          </cell>
          <cell r="AI20">
            <v>0</v>
          </cell>
          <cell r="AJ20">
            <v>0</v>
          </cell>
          <cell r="AK20">
            <v>0</v>
          </cell>
          <cell r="AL20">
            <v>0</v>
          </cell>
          <cell r="AM20">
            <v>0</v>
          </cell>
          <cell r="AN20">
            <v>0</v>
          </cell>
          <cell r="AO20">
            <v>0</v>
          </cell>
          <cell r="AP20">
            <v>0</v>
          </cell>
          <cell r="AQ20">
            <v>0</v>
          </cell>
          <cell r="AR20">
            <v>0</v>
          </cell>
          <cell r="AS20">
            <v>0</v>
          </cell>
          <cell r="AT20">
            <v>0</v>
          </cell>
          <cell r="AU20">
            <v>0</v>
          </cell>
          <cell r="AV20">
            <v>0</v>
          </cell>
          <cell r="AW20">
            <v>0</v>
          </cell>
          <cell r="AX20">
            <v>0</v>
          </cell>
          <cell r="AY20">
            <v>0</v>
          </cell>
          <cell r="AZ20">
            <v>0</v>
          </cell>
          <cell r="BA20">
            <v>0</v>
          </cell>
          <cell r="BB20">
            <v>0</v>
          </cell>
          <cell r="BC20">
            <v>0</v>
          </cell>
          <cell r="BD20">
            <v>0</v>
          </cell>
          <cell r="BE20">
            <v>0</v>
          </cell>
          <cell r="BF20">
            <v>0</v>
          </cell>
          <cell r="BG20">
            <v>0</v>
          </cell>
          <cell r="BH20">
            <v>0</v>
          </cell>
          <cell r="BI20">
            <v>0</v>
          </cell>
          <cell r="BJ20">
            <v>0</v>
          </cell>
          <cell r="BK20">
            <v>0</v>
          </cell>
          <cell r="BL20">
            <v>0</v>
          </cell>
          <cell r="BM20">
            <v>0</v>
          </cell>
          <cell r="BN20">
            <v>0</v>
          </cell>
          <cell r="BO20">
            <v>0</v>
          </cell>
          <cell r="BP20">
            <v>0</v>
          </cell>
          <cell r="BQ20">
            <v>0</v>
          </cell>
          <cell r="BR20">
            <v>0</v>
          </cell>
          <cell r="BZ20">
            <v>0</v>
          </cell>
          <cell r="CE20">
            <v>0.49</v>
          </cell>
        </row>
        <row r="22">
          <cell r="D22">
            <v>35.64</v>
          </cell>
          <cell r="E22">
            <v>0</v>
          </cell>
          <cell r="H22">
            <v>0</v>
          </cell>
          <cell r="I22">
            <v>0</v>
          </cell>
          <cell r="L22">
            <v>0</v>
          </cell>
          <cell r="O22">
            <v>0</v>
          </cell>
          <cell r="Q22">
            <v>35.64</v>
          </cell>
          <cell r="U22">
            <v>0</v>
          </cell>
          <cell r="Y22">
            <v>0</v>
          </cell>
          <cell r="Z22">
            <v>0</v>
          </cell>
          <cell r="AC22">
            <v>0</v>
          </cell>
          <cell r="AD22">
            <v>0</v>
          </cell>
          <cell r="AE22">
            <v>0</v>
          </cell>
          <cell r="AF22">
            <v>0</v>
          </cell>
          <cell r="AG22">
            <v>0</v>
          </cell>
          <cell r="AH22">
            <v>0</v>
          </cell>
          <cell r="AI22">
            <v>0</v>
          </cell>
          <cell r="AJ22">
            <v>0</v>
          </cell>
          <cell r="AK22">
            <v>0</v>
          </cell>
          <cell r="AL22">
            <v>0</v>
          </cell>
          <cell r="AM22">
            <v>0</v>
          </cell>
          <cell r="AN22">
            <v>0</v>
          </cell>
          <cell r="AO22">
            <v>0</v>
          </cell>
          <cell r="AP22">
            <v>0</v>
          </cell>
          <cell r="AQ22">
            <v>0</v>
          </cell>
          <cell r="AR22">
            <v>0</v>
          </cell>
          <cell r="AS22">
            <v>0</v>
          </cell>
          <cell r="AT22">
            <v>0</v>
          </cell>
          <cell r="AU22">
            <v>0</v>
          </cell>
          <cell r="AV22">
            <v>0</v>
          </cell>
          <cell r="AW22">
            <v>0</v>
          </cell>
          <cell r="AX22">
            <v>0</v>
          </cell>
          <cell r="AY22">
            <v>0</v>
          </cell>
          <cell r="AZ22">
            <v>0</v>
          </cell>
          <cell r="BA22">
            <v>0</v>
          </cell>
          <cell r="BB22">
            <v>0</v>
          </cell>
          <cell r="BC22">
            <v>0</v>
          </cell>
          <cell r="BD22">
            <v>0</v>
          </cell>
          <cell r="BE22">
            <v>0</v>
          </cell>
          <cell r="BF22">
            <v>0</v>
          </cell>
          <cell r="BG22">
            <v>0</v>
          </cell>
          <cell r="BH22">
            <v>0</v>
          </cell>
          <cell r="BI22">
            <v>0</v>
          </cell>
          <cell r="BJ22">
            <v>0</v>
          </cell>
          <cell r="BK22">
            <v>0</v>
          </cell>
          <cell r="BL22">
            <v>0</v>
          </cell>
          <cell r="BM22">
            <v>0</v>
          </cell>
          <cell r="BN22">
            <v>0</v>
          </cell>
          <cell r="BO22">
            <v>0</v>
          </cell>
          <cell r="BP22">
            <v>0</v>
          </cell>
          <cell r="BQ22">
            <v>0</v>
          </cell>
          <cell r="BR22">
            <v>0</v>
          </cell>
          <cell r="BZ22">
            <v>0</v>
          </cell>
          <cell r="CE22">
            <v>35.64</v>
          </cell>
        </row>
        <row r="26">
          <cell r="D26">
            <v>0</v>
          </cell>
          <cell r="E26">
            <v>0</v>
          </cell>
          <cell r="H26">
            <v>0</v>
          </cell>
          <cell r="I26">
            <v>0</v>
          </cell>
          <cell r="L26">
            <v>0</v>
          </cell>
          <cell r="O26">
            <v>0</v>
          </cell>
          <cell r="Q26">
            <v>0</v>
          </cell>
          <cell r="U26">
            <v>0</v>
          </cell>
          <cell r="Y26">
            <v>0</v>
          </cell>
          <cell r="Z26">
            <v>0</v>
          </cell>
          <cell r="AC26">
            <v>0</v>
          </cell>
          <cell r="AD26">
            <v>0</v>
          </cell>
          <cell r="AE26">
            <v>0</v>
          </cell>
          <cell r="AF26">
            <v>0</v>
          </cell>
          <cell r="AG26">
            <v>0</v>
          </cell>
          <cell r="AH26">
            <v>0</v>
          </cell>
          <cell r="AI26">
            <v>0</v>
          </cell>
          <cell r="AJ26">
            <v>0</v>
          </cell>
          <cell r="AK26">
            <v>0</v>
          </cell>
          <cell r="AL26">
            <v>0</v>
          </cell>
          <cell r="AM26">
            <v>0</v>
          </cell>
          <cell r="AN26">
            <v>0</v>
          </cell>
          <cell r="AO26">
            <v>0</v>
          </cell>
          <cell r="AP26">
            <v>0</v>
          </cell>
          <cell r="AQ26">
            <v>0</v>
          </cell>
          <cell r="AR26">
            <v>0</v>
          </cell>
          <cell r="AS26">
            <v>0</v>
          </cell>
          <cell r="AT26">
            <v>0</v>
          </cell>
          <cell r="AU26">
            <v>0</v>
          </cell>
          <cell r="AV26">
            <v>0</v>
          </cell>
          <cell r="AW26">
            <v>0</v>
          </cell>
          <cell r="AX26">
            <v>0</v>
          </cell>
          <cell r="AY26">
            <v>0</v>
          </cell>
          <cell r="AZ26">
            <v>0</v>
          </cell>
          <cell r="BA26">
            <v>0</v>
          </cell>
          <cell r="BB26">
            <v>0</v>
          </cell>
          <cell r="BC26">
            <v>0</v>
          </cell>
          <cell r="BD26">
            <v>0</v>
          </cell>
          <cell r="BE26">
            <v>0</v>
          </cell>
          <cell r="BF26">
            <v>0</v>
          </cell>
          <cell r="BG26">
            <v>0</v>
          </cell>
          <cell r="BH26">
            <v>0</v>
          </cell>
          <cell r="BI26">
            <v>0</v>
          </cell>
          <cell r="BJ26">
            <v>0</v>
          </cell>
          <cell r="BK26">
            <v>0</v>
          </cell>
          <cell r="BL26">
            <v>0</v>
          </cell>
          <cell r="BM26">
            <v>0</v>
          </cell>
          <cell r="BN26">
            <v>0</v>
          </cell>
          <cell r="BO26">
            <v>0</v>
          </cell>
          <cell r="BP26">
            <v>0</v>
          </cell>
          <cell r="BQ26">
            <v>0</v>
          </cell>
          <cell r="BR26">
            <v>0</v>
          </cell>
          <cell r="BZ26">
            <v>0</v>
          </cell>
          <cell r="CE26">
            <v>0</v>
          </cell>
        </row>
        <row r="30">
          <cell r="D30">
            <v>0</v>
          </cell>
          <cell r="E30">
            <v>0</v>
          </cell>
          <cell r="H30">
            <v>0</v>
          </cell>
          <cell r="I30">
            <v>0</v>
          </cell>
          <cell r="L30">
            <v>0</v>
          </cell>
          <cell r="O30">
            <v>0</v>
          </cell>
          <cell r="Q30">
            <v>0</v>
          </cell>
          <cell r="U30">
            <v>0</v>
          </cell>
          <cell r="Y30">
            <v>0</v>
          </cell>
          <cell r="Z30">
            <v>0</v>
          </cell>
          <cell r="AC30">
            <v>0</v>
          </cell>
          <cell r="AD30">
            <v>0</v>
          </cell>
          <cell r="AE30">
            <v>0</v>
          </cell>
          <cell r="AF30">
            <v>0</v>
          </cell>
          <cell r="AG30">
            <v>0</v>
          </cell>
          <cell r="AH30">
            <v>0</v>
          </cell>
          <cell r="AI30">
            <v>0</v>
          </cell>
          <cell r="AJ30">
            <v>0</v>
          </cell>
          <cell r="AK30">
            <v>0</v>
          </cell>
          <cell r="AL30">
            <v>0</v>
          </cell>
          <cell r="AM30">
            <v>0</v>
          </cell>
          <cell r="AN30">
            <v>0</v>
          </cell>
          <cell r="AO30">
            <v>0</v>
          </cell>
          <cell r="AP30">
            <v>0</v>
          </cell>
          <cell r="AQ30">
            <v>0</v>
          </cell>
          <cell r="AR30">
            <v>0</v>
          </cell>
          <cell r="AS30">
            <v>0</v>
          </cell>
          <cell r="AT30">
            <v>0</v>
          </cell>
          <cell r="AU30">
            <v>0</v>
          </cell>
          <cell r="AV30">
            <v>0</v>
          </cell>
          <cell r="AW30">
            <v>0</v>
          </cell>
          <cell r="AX30">
            <v>0</v>
          </cell>
          <cell r="AY30">
            <v>0</v>
          </cell>
          <cell r="AZ30">
            <v>0</v>
          </cell>
          <cell r="BA30">
            <v>0</v>
          </cell>
          <cell r="BB30">
            <v>0</v>
          </cell>
          <cell r="BC30">
            <v>0</v>
          </cell>
          <cell r="BD30">
            <v>0</v>
          </cell>
          <cell r="BE30">
            <v>0</v>
          </cell>
          <cell r="BF30">
            <v>0</v>
          </cell>
          <cell r="BG30">
            <v>0</v>
          </cell>
          <cell r="BH30">
            <v>0</v>
          </cell>
          <cell r="BI30">
            <v>0</v>
          </cell>
          <cell r="BJ30">
            <v>0</v>
          </cell>
          <cell r="BK30">
            <v>0</v>
          </cell>
          <cell r="BL30">
            <v>0</v>
          </cell>
          <cell r="BM30">
            <v>0</v>
          </cell>
          <cell r="BN30">
            <v>0</v>
          </cell>
          <cell r="BO30">
            <v>0</v>
          </cell>
          <cell r="BP30">
            <v>0</v>
          </cell>
          <cell r="BQ30">
            <v>0</v>
          </cell>
          <cell r="BR30">
            <v>0</v>
          </cell>
          <cell r="BZ30">
            <v>0</v>
          </cell>
          <cell r="CE30">
            <v>0</v>
          </cell>
        </row>
        <row r="31">
          <cell r="D31">
            <v>0</v>
          </cell>
          <cell r="E31">
            <v>0</v>
          </cell>
          <cell r="H31">
            <v>0</v>
          </cell>
          <cell r="I31">
            <v>0</v>
          </cell>
          <cell r="L31">
            <v>0</v>
          </cell>
          <cell r="O31">
            <v>0</v>
          </cell>
          <cell r="Q31">
            <v>0</v>
          </cell>
          <cell r="U31">
            <v>0</v>
          </cell>
          <cell r="Y31">
            <v>0</v>
          </cell>
          <cell r="Z31">
            <v>0</v>
          </cell>
          <cell r="AC31">
            <v>0</v>
          </cell>
          <cell r="AD31">
            <v>0</v>
          </cell>
          <cell r="AE31">
            <v>0</v>
          </cell>
          <cell r="AF31">
            <v>0</v>
          </cell>
          <cell r="AG31">
            <v>0</v>
          </cell>
          <cell r="AH31">
            <v>0</v>
          </cell>
          <cell r="AI31">
            <v>0</v>
          </cell>
          <cell r="AJ31">
            <v>0</v>
          </cell>
          <cell r="AK31">
            <v>0</v>
          </cell>
          <cell r="AL31">
            <v>0</v>
          </cell>
          <cell r="AM31">
            <v>0</v>
          </cell>
          <cell r="AN31">
            <v>0</v>
          </cell>
          <cell r="AO31">
            <v>0</v>
          </cell>
          <cell r="AP31">
            <v>0</v>
          </cell>
          <cell r="AQ31">
            <v>0</v>
          </cell>
          <cell r="AR31">
            <v>0</v>
          </cell>
          <cell r="AS31">
            <v>0</v>
          </cell>
          <cell r="AT31">
            <v>0</v>
          </cell>
          <cell r="AU31">
            <v>0</v>
          </cell>
          <cell r="AV31">
            <v>0</v>
          </cell>
          <cell r="AW31">
            <v>0</v>
          </cell>
          <cell r="AX31">
            <v>0</v>
          </cell>
          <cell r="AY31">
            <v>0</v>
          </cell>
          <cell r="AZ31">
            <v>0</v>
          </cell>
          <cell r="BA31">
            <v>0</v>
          </cell>
          <cell r="BB31">
            <v>0</v>
          </cell>
          <cell r="BC31">
            <v>0</v>
          </cell>
          <cell r="BD31">
            <v>0</v>
          </cell>
          <cell r="BE31">
            <v>0</v>
          </cell>
          <cell r="BF31">
            <v>0</v>
          </cell>
          <cell r="BG31">
            <v>0</v>
          </cell>
          <cell r="BH31">
            <v>0</v>
          </cell>
          <cell r="BI31">
            <v>0</v>
          </cell>
          <cell r="BJ31">
            <v>0</v>
          </cell>
          <cell r="BK31">
            <v>0</v>
          </cell>
          <cell r="BL31">
            <v>0</v>
          </cell>
          <cell r="BM31">
            <v>0</v>
          </cell>
          <cell r="BN31">
            <v>0</v>
          </cell>
          <cell r="BO31">
            <v>0</v>
          </cell>
          <cell r="BP31">
            <v>0</v>
          </cell>
          <cell r="BQ31">
            <v>0</v>
          </cell>
          <cell r="BR31">
            <v>0</v>
          </cell>
          <cell r="BZ31">
            <v>0</v>
          </cell>
          <cell r="CE31">
            <v>0</v>
          </cell>
        </row>
        <row r="34">
          <cell r="D34">
            <v>1114.6400000000001</v>
          </cell>
          <cell r="E34">
            <v>0</v>
          </cell>
          <cell r="H34">
            <v>0</v>
          </cell>
          <cell r="I34">
            <v>0</v>
          </cell>
          <cell r="L34">
            <v>0</v>
          </cell>
          <cell r="O34">
            <v>0</v>
          </cell>
          <cell r="Q34">
            <v>0</v>
          </cell>
          <cell r="U34">
            <v>0</v>
          </cell>
          <cell r="Y34">
            <v>0</v>
          </cell>
          <cell r="Z34">
            <v>0</v>
          </cell>
          <cell r="AC34">
            <v>1053.49</v>
          </cell>
          <cell r="AD34">
            <v>0</v>
          </cell>
          <cell r="AE34">
            <v>0</v>
          </cell>
          <cell r="AF34">
            <v>61.150000000000006</v>
          </cell>
          <cell r="AG34">
            <v>0</v>
          </cell>
          <cell r="AH34">
            <v>0</v>
          </cell>
          <cell r="AI34">
            <v>0</v>
          </cell>
          <cell r="AJ34">
            <v>0</v>
          </cell>
          <cell r="AK34">
            <v>16.760000000000002</v>
          </cell>
          <cell r="AL34">
            <v>0</v>
          </cell>
          <cell r="AM34">
            <v>0</v>
          </cell>
          <cell r="AN34">
            <v>0</v>
          </cell>
          <cell r="AO34">
            <v>28.55</v>
          </cell>
          <cell r="AP34">
            <v>27.05</v>
          </cell>
          <cell r="AQ34">
            <v>0</v>
          </cell>
          <cell r="AR34">
            <v>0</v>
          </cell>
          <cell r="AS34">
            <v>0</v>
          </cell>
          <cell r="AT34">
            <v>1.5</v>
          </cell>
          <cell r="AU34">
            <v>0</v>
          </cell>
          <cell r="AV34">
            <v>0</v>
          </cell>
          <cell r="AW34">
            <v>0</v>
          </cell>
          <cell r="AX34">
            <v>0</v>
          </cell>
          <cell r="AY34">
            <v>0</v>
          </cell>
          <cell r="AZ34">
            <v>0</v>
          </cell>
          <cell r="BA34">
            <v>0</v>
          </cell>
          <cell r="BB34">
            <v>0</v>
          </cell>
          <cell r="BC34">
            <v>0</v>
          </cell>
          <cell r="BD34">
            <v>0</v>
          </cell>
          <cell r="BE34">
            <v>0</v>
          </cell>
          <cell r="BF34">
            <v>0</v>
          </cell>
          <cell r="BG34">
            <v>0</v>
          </cell>
          <cell r="BH34">
            <v>4.04</v>
          </cell>
          <cell r="BI34">
            <v>0</v>
          </cell>
          <cell r="BJ34">
            <v>11.31</v>
          </cell>
          <cell r="BK34">
            <v>0</v>
          </cell>
          <cell r="BL34">
            <v>0</v>
          </cell>
          <cell r="BM34">
            <v>0</v>
          </cell>
          <cell r="BN34">
            <v>0</v>
          </cell>
          <cell r="BO34">
            <v>0</v>
          </cell>
          <cell r="BP34">
            <v>0.4</v>
          </cell>
          <cell r="BQ34">
            <v>0</v>
          </cell>
          <cell r="BR34">
            <v>0</v>
          </cell>
          <cell r="BZ34">
            <v>61.150000000000006</v>
          </cell>
          <cell r="CE34">
            <v>1053.49</v>
          </cell>
        </row>
        <row r="35">
          <cell r="D35">
            <v>0</v>
          </cell>
          <cell r="E35">
            <v>0</v>
          </cell>
          <cell r="H35">
            <v>0</v>
          </cell>
          <cell r="I35">
            <v>0</v>
          </cell>
          <cell r="L35">
            <v>0</v>
          </cell>
          <cell r="O35">
            <v>0</v>
          </cell>
          <cell r="Q35">
            <v>0</v>
          </cell>
          <cell r="U35">
            <v>0</v>
          </cell>
          <cell r="Y35">
            <v>0</v>
          </cell>
          <cell r="Z35">
            <v>0</v>
          </cell>
          <cell r="AC35">
            <v>0</v>
          </cell>
          <cell r="AD35">
            <v>0</v>
          </cell>
          <cell r="AE35">
            <v>0</v>
          </cell>
          <cell r="AF35">
            <v>0</v>
          </cell>
          <cell r="AG35">
            <v>0</v>
          </cell>
          <cell r="AH35">
            <v>0</v>
          </cell>
          <cell r="AI35">
            <v>0</v>
          </cell>
          <cell r="AJ35">
            <v>0</v>
          </cell>
          <cell r="AK35">
            <v>0</v>
          </cell>
          <cell r="AL35">
            <v>0</v>
          </cell>
          <cell r="AM35">
            <v>0</v>
          </cell>
          <cell r="AN35">
            <v>0</v>
          </cell>
          <cell r="AO35">
            <v>0</v>
          </cell>
          <cell r="AP35">
            <v>0</v>
          </cell>
          <cell r="AQ35">
            <v>0</v>
          </cell>
          <cell r="AR35">
            <v>0</v>
          </cell>
          <cell r="AS35">
            <v>0</v>
          </cell>
          <cell r="AT35">
            <v>0</v>
          </cell>
          <cell r="AU35">
            <v>0</v>
          </cell>
          <cell r="AV35">
            <v>0</v>
          </cell>
          <cell r="AW35">
            <v>0</v>
          </cell>
          <cell r="AX35">
            <v>0</v>
          </cell>
          <cell r="AY35">
            <v>0</v>
          </cell>
          <cell r="AZ35">
            <v>0</v>
          </cell>
          <cell r="BA35">
            <v>0</v>
          </cell>
          <cell r="BB35">
            <v>0</v>
          </cell>
          <cell r="BC35">
            <v>0</v>
          </cell>
          <cell r="BD35">
            <v>0</v>
          </cell>
          <cell r="BE35">
            <v>0</v>
          </cell>
          <cell r="BF35">
            <v>0</v>
          </cell>
          <cell r="BG35">
            <v>0</v>
          </cell>
          <cell r="BH35">
            <v>0</v>
          </cell>
          <cell r="BI35">
            <v>0</v>
          </cell>
          <cell r="BJ35">
            <v>0</v>
          </cell>
          <cell r="BK35">
            <v>0</v>
          </cell>
          <cell r="BL35">
            <v>0</v>
          </cell>
          <cell r="BM35">
            <v>0</v>
          </cell>
          <cell r="BN35">
            <v>0</v>
          </cell>
          <cell r="BO35">
            <v>0</v>
          </cell>
          <cell r="BP35">
            <v>0</v>
          </cell>
          <cell r="BQ35">
            <v>0</v>
          </cell>
          <cell r="BR35">
            <v>0</v>
          </cell>
          <cell r="BZ35">
            <v>0</v>
          </cell>
          <cell r="CE35">
            <v>0</v>
          </cell>
        </row>
        <row r="36">
          <cell r="D36">
            <v>105.42</v>
          </cell>
          <cell r="E36">
            <v>0</v>
          </cell>
          <cell r="H36">
            <v>0</v>
          </cell>
          <cell r="I36">
            <v>0</v>
          </cell>
          <cell r="L36">
            <v>0</v>
          </cell>
          <cell r="O36">
            <v>0</v>
          </cell>
          <cell r="Q36">
            <v>0</v>
          </cell>
          <cell r="U36">
            <v>0</v>
          </cell>
          <cell r="Y36">
            <v>0</v>
          </cell>
          <cell r="Z36">
            <v>0</v>
          </cell>
          <cell r="AC36">
            <v>0</v>
          </cell>
          <cell r="AD36">
            <v>0</v>
          </cell>
          <cell r="AE36">
            <v>34.290000000000006</v>
          </cell>
          <cell r="AF36">
            <v>71.13</v>
          </cell>
          <cell r="AG36">
            <v>0</v>
          </cell>
          <cell r="AH36">
            <v>0</v>
          </cell>
          <cell r="AI36">
            <v>0</v>
          </cell>
          <cell r="AJ36">
            <v>0</v>
          </cell>
          <cell r="AK36">
            <v>0.57999999999999996</v>
          </cell>
          <cell r="AL36">
            <v>0</v>
          </cell>
          <cell r="AM36">
            <v>0</v>
          </cell>
          <cell r="AN36">
            <v>0</v>
          </cell>
          <cell r="AO36">
            <v>22.15</v>
          </cell>
          <cell r="AP36">
            <v>21.79</v>
          </cell>
          <cell r="AQ36">
            <v>0</v>
          </cell>
          <cell r="AR36">
            <v>0</v>
          </cell>
          <cell r="AS36">
            <v>0</v>
          </cell>
          <cell r="AT36">
            <v>0.32</v>
          </cell>
          <cell r="AU36">
            <v>0</v>
          </cell>
          <cell r="AV36">
            <v>0.04</v>
          </cell>
          <cell r="AW36">
            <v>0</v>
          </cell>
          <cell r="AX36">
            <v>0</v>
          </cell>
          <cell r="AY36">
            <v>0</v>
          </cell>
          <cell r="AZ36">
            <v>0</v>
          </cell>
          <cell r="BA36">
            <v>0</v>
          </cell>
          <cell r="BB36">
            <v>0</v>
          </cell>
          <cell r="BC36">
            <v>0</v>
          </cell>
          <cell r="BD36">
            <v>0</v>
          </cell>
          <cell r="BE36">
            <v>0</v>
          </cell>
          <cell r="BF36">
            <v>0</v>
          </cell>
          <cell r="BG36">
            <v>0</v>
          </cell>
          <cell r="BH36">
            <v>11.66</v>
          </cell>
          <cell r="BI36">
            <v>0</v>
          </cell>
          <cell r="BJ36">
            <v>36.650000000000006</v>
          </cell>
          <cell r="BK36">
            <v>0</v>
          </cell>
          <cell r="BL36">
            <v>0</v>
          </cell>
          <cell r="BM36">
            <v>0</v>
          </cell>
          <cell r="BN36">
            <v>0</v>
          </cell>
          <cell r="BO36">
            <v>0</v>
          </cell>
          <cell r="BP36">
            <v>0</v>
          </cell>
          <cell r="BQ36">
            <v>0</v>
          </cell>
          <cell r="BR36">
            <v>0</v>
          </cell>
          <cell r="BZ36">
            <v>71.13</v>
          </cell>
          <cell r="CE36">
            <v>34.290000000000006</v>
          </cell>
        </row>
        <row r="37">
          <cell r="D37">
            <v>8271.3200000000015</v>
          </cell>
          <cell r="E37">
            <v>0</v>
          </cell>
          <cell r="H37">
            <v>0</v>
          </cell>
          <cell r="I37">
            <v>0</v>
          </cell>
          <cell r="L37">
            <v>0</v>
          </cell>
          <cell r="O37">
            <v>0</v>
          </cell>
          <cell r="Q37">
            <v>0</v>
          </cell>
          <cell r="U37">
            <v>0</v>
          </cell>
          <cell r="Y37">
            <v>0</v>
          </cell>
          <cell r="Z37">
            <v>0</v>
          </cell>
          <cell r="AC37">
            <v>0</v>
          </cell>
          <cell r="AD37">
            <v>0</v>
          </cell>
          <cell r="AE37">
            <v>0</v>
          </cell>
          <cell r="AF37">
            <v>8271.3200000000015</v>
          </cell>
          <cell r="AG37">
            <v>0</v>
          </cell>
          <cell r="AH37">
            <v>0</v>
          </cell>
          <cell r="AI37">
            <v>0</v>
          </cell>
          <cell r="AJ37">
            <v>0</v>
          </cell>
          <cell r="AK37">
            <v>0.21000000000000002</v>
          </cell>
          <cell r="AL37">
            <v>0</v>
          </cell>
          <cell r="AM37">
            <v>0</v>
          </cell>
          <cell r="AN37">
            <v>0</v>
          </cell>
          <cell r="AO37">
            <v>68.56</v>
          </cell>
          <cell r="AP37">
            <v>74.421999999999997</v>
          </cell>
          <cell r="AQ37">
            <v>0</v>
          </cell>
          <cell r="AR37">
            <v>0</v>
          </cell>
          <cell r="AS37">
            <v>0</v>
          </cell>
          <cell r="AT37">
            <v>0.59000000000000008</v>
          </cell>
          <cell r="AU37">
            <v>0</v>
          </cell>
          <cell r="AV37">
            <v>0.5</v>
          </cell>
          <cell r="AW37">
            <v>0</v>
          </cell>
          <cell r="AX37">
            <v>0</v>
          </cell>
          <cell r="AY37">
            <v>0</v>
          </cell>
          <cell r="AZ37">
            <v>0</v>
          </cell>
          <cell r="BA37">
            <v>0</v>
          </cell>
          <cell r="BB37">
            <v>0</v>
          </cell>
          <cell r="BC37">
            <v>0</v>
          </cell>
          <cell r="BD37">
            <v>0</v>
          </cell>
          <cell r="BE37">
            <v>0</v>
          </cell>
          <cell r="BF37">
            <v>0</v>
          </cell>
          <cell r="BG37">
            <v>0</v>
          </cell>
          <cell r="BH37">
            <v>0.99</v>
          </cell>
          <cell r="BI37">
            <v>0</v>
          </cell>
          <cell r="BJ37">
            <v>3.01</v>
          </cell>
          <cell r="BK37">
            <v>0</v>
          </cell>
          <cell r="BL37">
            <v>0</v>
          </cell>
          <cell r="BM37">
            <v>0</v>
          </cell>
          <cell r="BN37">
            <v>0</v>
          </cell>
          <cell r="BO37">
            <v>0</v>
          </cell>
          <cell r="BP37">
            <v>0</v>
          </cell>
          <cell r="BQ37">
            <v>0</v>
          </cell>
          <cell r="BR37">
            <v>0</v>
          </cell>
          <cell r="BZ37">
            <v>0</v>
          </cell>
          <cell r="CE37">
            <v>8541.3900000000012</v>
          </cell>
        </row>
        <row r="38">
          <cell r="D38">
            <v>612.48</v>
          </cell>
          <cell r="E38">
            <v>0</v>
          </cell>
          <cell r="H38">
            <v>0</v>
          </cell>
          <cell r="I38">
            <v>0</v>
          </cell>
          <cell r="L38">
            <v>0</v>
          </cell>
          <cell r="O38">
            <v>0</v>
          </cell>
          <cell r="Q38">
            <v>0</v>
          </cell>
          <cell r="U38">
            <v>0</v>
          </cell>
          <cell r="Y38">
            <v>0</v>
          </cell>
          <cell r="Z38">
            <v>0</v>
          </cell>
          <cell r="AC38">
            <v>0</v>
          </cell>
          <cell r="AD38">
            <v>0</v>
          </cell>
          <cell r="AE38">
            <v>0</v>
          </cell>
          <cell r="AF38">
            <v>44.62</v>
          </cell>
          <cell r="AG38">
            <v>567.86</v>
          </cell>
          <cell r="AH38">
            <v>0</v>
          </cell>
          <cell r="AI38">
            <v>0</v>
          </cell>
          <cell r="AJ38">
            <v>0</v>
          </cell>
          <cell r="AK38">
            <v>0</v>
          </cell>
          <cell r="AL38">
            <v>0</v>
          </cell>
          <cell r="AM38">
            <v>0</v>
          </cell>
          <cell r="AN38">
            <v>0</v>
          </cell>
          <cell r="AO38">
            <v>44.62</v>
          </cell>
          <cell r="AP38">
            <v>44.62</v>
          </cell>
          <cell r="AQ38">
            <v>0</v>
          </cell>
          <cell r="AR38">
            <v>0</v>
          </cell>
          <cell r="AS38">
            <v>0</v>
          </cell>
          <cell r="AT38">
            <v>0</v>
          </cell>
          <cell r="AU38">
            <v>0</v>
          </cell>
          <cell r="AV38">
            <v>0</v>
          </cell>
          <cell r="AW38">
            <v>0</v>
          </cell>
          <cell r="AX38">
            <v>0</v>
          </cell>
          <cell r="AY38">
            <v>0</v>
          </cell>
          <cell r="AZ38">
            <v>0</v>
          </cell>
          <cell r="BA38">
            <v>0</v>
          </cell>
          <cell r="BB38">
            <v>0</v>
          </cell>
          <cell r="BC38">
            <v>0</v>
          </cell>
          <cell r="BD38">
            <v>0</v>
          </cell>
          <cell r="BE38">
            <v>0</v>
          </cell>
          <cell r="BF38">
            <v>0</v>
          </cell>
          <cell r="BG38">
            <v>0</v>
          </cell>
          <cell r="BH38">
            <v>0</v>
          </cell>
          <cell r="BI38">
            <v>0</v>
          </cell>
          <cell r="BJ38">
            <v>0</v>
          </cell>
          <cell r="BK38">
            <v>0</v>
          </cell>
          <cell r="BL38">
            <v>0</v>
          </cell>
          <cell r="BM38">
            <v>0</v>
          </cell>
          <cell r="BN38">
            <v>0</v>
          </cell>
          <cell r="BO38">
            <v>0</v>
          </cell>
          <cell r="BP38">
            <v>0</v>
          </cell>
          <cell r="BQ38">
            <v>0</v>
          </cell>
          <cell r="BR38">
            <v>0</v>
          </cell>
          <cell r="BZ38">
            <v>44.62</v>
          </cell>
          <cell r="CE38">
            <v>567.86</v>
          </cell>
        </row>
        <row r="39">
          <cell r="D39">
            <v>2.95</v>
          </cell>
          <cell r="E39">
            <v>0</v>
          </cell>
          <cell r="H39">
            <v>0</v>
          </cell>
          <cell r="I39">
            <v>0</v>
          </cell>
          <cell r="L39">
            <v>0</v>
          </cell>
          <cell r="O39">
            <v>0</v>
          </cell>
          <cell r="Q39">
            <v>0</v>
          </cell>
          <cell r="U39">
            <v>0</v>
          </cell>
          <cell r="Y39">
            <v>0</v>
          </cell>
          <cell r="Z39">
            <v>0</v>
          </cell>
          <cell r="AC39">
            <v>0</v>
          </cell>
          <cell r="AD39">
            <v>0</v>
          </cell>
          <cell r="AE39">
            <v>0</v>
          </cell>
          <cell r="AF39">
            <v>0</v>
          </cell>
          <cell r="AG39">
            <v>0</v>
          </cell>
          <cell r="AH39">
            <v>2.95</v>
          </cell>
          <cell r="AI39">
            <v>0</v>
          </cell>
          <cell r="AJ39">
            <v>0</v>
          </cell>
          <cell r="AK39">
            <v>0</v>
          </cell>
          <cell r="AL39">
            <v>0</v>
          </cell>
          <cell r="AM39">
            <v>0</v>
          </cell>
          <cell r="AN39">
            <v>0</v>
          </cell>
          <cell r="AO39">
            <v>0</v>
          </cell>
          <cell r="AP39">
            <v>0</v>
          </cell>
          <cell r="AQ39">
            <v>0</v>
          </cell>
          <cell r="AR39">
            <v>0</v>
          </cell>
          <cell r="AS39">
            <v>0</v>
          </cell>
          <cell r="AT39">
            <v>0</v>
          </cell>
          <cell r="AU39">
            <v>0</v>
          </cell>
          <cell r="AV39">
            <v>0</v>
          </cell>
          <cell r="AW39">
            <v>0</v>
          </cell>
          <cell r="AX39">
            <v>0</v>
          </cell>
          <cell r="AY39">
            <v>0</v>
          </cell>
          <cell r="AZ39">
            <v>0</v>
          </cell>
          <cell r="BA39">
            <v>0</v>
          </cell>
          <cell r="BB39">
            <v>0</v>
          </cell>
          <cell r="BC39">
            <v>0</v>
          </cell>
          <cell r="BD39">
            <v>0</v>
          </cell>
          <cell r="BE39">
            <v>0</v>
          </cell>
          <cell r="BF39">
            <v>0</v>
          </cell>
          <cell r="BG39">
            <v>0</v>
          </cell>
          <cell r="BH39">
            <v>0</v>
          </cell>
          <cell r="BI39">
            <v>0</v>
          </cell>
          <cell r="BJ39">
            <v>0</v>
          </cell>
          <cell r="BK39">
            <v>0</v>
          </cell>
          <cell r="BL39">
            <v>0</v>
          </cell>
          <cell r="BM39">
            <v>0</v>
          </cell>
          <cell r="BN39">
            <v>0</v>
          </cell>
          <cell r="BO39">
            <v>0</v>
          </cell>
          <cell r="BP39">
            <v>0</v>
          </cell>
          <cell r="BQ39">
            <v>0</v>
          </cell>
          <cell r="BR39">
            <v>0</v>
          </cell>
          <cell r="BZ39">
            <v>0</v>
          </cell>
          <cell r="CE39">
            <v>2.95</v>
          </cell>
        </row>
        <row r="40">
          <cell r="D40">
            <v>2878.66</v>
          </cell>
          <cell r="E40">
            <v>0</v>
          </cell>
          <cell r="H40">
            <v>0</v>
          </cell>
          <cell r="I40">
            <v>0</v>
          </cell>
          <cell r="L40">
            <v>0</v>
          </cell>
          <cell r="O40">
            <v>0</v>
          </cell>
          <cell r="Q40">
            <v>0</v>
          </cell>
          <cell r="U40">
            <v>0</v>
          </cell>
          <cell r="Y40">
            <v>0</v>
          </cell>
          <cell r="Z40">
            <v>0</v>
          </cell>
          <cell r="AC40">
            <v>0</v>
          </cell>
          <cell r="AD40">
            <v>0</v>
          </cell>
          <cell r="AE40">
            <v>0</v>
          </cell>
          <cell r="AF40">
            <v>0</v>
          </cell>
          <cell r="AG40">
            <v>0</v>
          </cell>
          <cell r="AH40">
            <v>0</v>
          </cell>
          <cell r="AI40">
            <v>2878.66</v>
          </cell>
          <cell r="AJ40">
            <v>0</v>
          </cell>
          <cell r="AK40">
            <v>0</v>
          </cell>
          <cell r="AL40">
            <v>0</v>
          </cell>
          <cell r="AM40">
            <v>0</v>
          </cell>
          <cell r="AN40">
            <v>0</v>
          </cell>
          <cell r="AO40">
            <v>0</v>
          </cell>
          <cell r="AP40">
            <v>0</v>
          </cell>
          <cell r="AQ40">
            <v>0</v>
          </cell>
          <cell r="AR40">
            <v>0</v>
          </cell>
          <cell r="AS40">
            <v>0</v>
          </cell>
          <cell r="AT40">
            <v>0</v>
          </cell>
          <cell r="AU40">
            <v>0</v>
          </cell>
          <cell r="AV40">
            <v>0</v>
          </cell>
          <cell r="AW40">
            <v>0</v>
          </cell>
          <cell r="AX40">
            <v>0</v>
          </cell>
          <cell r="AY40">
            <v>0</v>
          </cell>
          <cell r="AZ40">
            <v>0</v>
          </cell>
          <cell r="BA40">
            <v>0</v>
          </cell>
          <cell r="BB40">
            <v>0</v>
          </cell>
          <cell r="BC40">
            <v>0</v>
          </cell>
          <cell r="BD40">
            <v>0</v>
          </cell>
          <cell r="BE40">
            <v>0</v>
          </cell>
          <cell r="BF40">
            <v>0</v>
          </cell>
          <cell r="BG40">
            <v>0</v>
          </cell>
          <cell r="BH40">
            <v>0</v>
          </cell>
          <cell r="BI40">
            <v>0</v>
          </cell>
          <cell r="BJ40">
            <v>0</v>
          </cell>
          <cell r="BK40">
            <v>0</v>
          </cell>
          <cell r="BL40">
            <v>0</v>
          </cell>
          <cell r="BM40">
            <v>0</v>
          </cell>
          <cell r="BN40">
            <v>0</v>
          </cell>
          <cell r="BO40">
            <v>0</v>
          </cell>
          <cell r="BP40">
            <v>0</v>
          </cell>
          <cell r="BQ40">
            <v>0</v>
          </cell>
          <cell r="BR40">
            <v>0</v>
          </cell>
          <cell r="BZ40">
            <v>0</v>
          </cell>
          <cell r="CE40">
            <v>2878.66</v>
          </cell>
        </row>
        <row r="41">
          <cell r="D41">
            <v>0</v>
          </cell>
          <cell r="E41">
            <v>0</v>
          </cell>
          <cell r="H41">
            <v>0</v>
          </cell>
          <cell r="I41">
            <v>0</v>
          </cell>
          <cell r="L41">
            <v>0</v>
          </cell>
          <cell r="O41">
            <v>0</v>
          </cell>
          <cell r="Q41">
            <v>0</v>
          </cell>
          <cell r="U41">
            <v>0</v>
          </cell>
          <cell r="Y41">
            <v>0</v>
          </cell>
          <cell r="Z41">
            <v>0</v>
          </cell>
          <cell r="AC41">
            <v>0</v>
          </cell>
          <cell r="AD41">
            <v>0</v>
          </cell>
          <cell r="AE41">
            <v>0</v>
          </cell>
          <cell r="AF41">
            <v>0</v>
          </cell>
          <cell r="AG41">
            <v>0</v>
          </cell>
          <cell r="AH41">
            <v>0</v>
          </cell>
          <cell r="AI41">
            <v>0</v>
          </cell>
          <cell r="AJ41">
            <v>0</v>
          </cell>
          <cell r="AK41">
            <v>0</v>
          </cell>
          <cell r="AL41">
            <v>0</v>
          </cell>
          <cell r="AM41">
            <v>0</v>
          </cell>
          <cell r="AN41">
            <v>0</v>
          </cell>
          <cell r="AO41">
            <v>0</v>
          </cell>
          <cell r="AP41">
            <v>0</v>
          </cell>
          <cell r="AQ41">
            <v>0</v>
          </cell>
          <cell r="AR41">
            <v>0</v>
          </cell>
          <cell r="AS41">
            <v>0</v>
          </cell>
          <cell r="AT41">
            <v>0</v>
          </cell>
          <cell r="AU41">
            <v>0</v>
          </cell>
          <cell r="AV41">
            <v>0</v>
          </cell>
          <cell r="AW41">
            <v>0</v>
          </cell>
          <cell r="AX41">
            <v>0</v>
          </cell>
          <cell r="AY41">
            <v>0</v>
          </cell>
          <cell r="AZ41">
            <v>0</v>
          </cell>
          <cell r="BA41">
            <v>0</v>
          </cell>
          <cell r="BB41">
            <v>0</v>
          </cell>
          <cell r="BC41">
            <v>0</v>
          </cell>
          <cell r="BD41">
            <v>0</v>
          </cell>
          <cell r="BE41">
            <v>0</v>
          </cell>
          <cell r="BF41">
            <v>0</v>
          </cell>
          <cell r="BG41">
            <v>0</v>
          </cell>
          <cell r="BH41">
            <v>0</v>
          </cell>
          <cell r="BI41">
            <v>0</v>
          </cell>
          <cell r="BJ41">
            <v>0</v>
          </cell>
          <cell r="BK41">
            <v>0</v>
          </cell>
          <cell r="BL41">
            <v>0</v>
          </cell>
          <cell r="BM41">
            <v>0</v>
          </cell>
          <cell r="BN41">
            <v>0</v>
          </cell>
          <cell r="BO41">
            <v>0</v>
          </cell>
          <cell r="BP41">
            <v>0</v>
          </cell>
          <cell r="BQ41">
            <v>0</v>
          </cell>
          <cell r="BR41">
            <v>0</v>
          </cell>
          <cell r="BZ41">
            <v>0</v>
          </cell>
          <cell r="CE41">
            <v>0</v>
          </cell>
        </row>
        <row r="42">
          <cell r="D42">
            <v>732.27</v>
          </cell>
          <cell r="E42">
            <v>0</v>
          </cell>
          <cell r="H42">
            <v>0</v>
          </cell>
          <cell r="I42">
            <v>0</v>
          </cell>
          <cell r="L42">
            <v>0</v>
          </cell>
          <cell r="O42">
            <v>0</v>
          </cell>
          <cell r="Q42">
            <v>0</v>
          </cell>
          <cell r="U42">
            <v>0</v>
          </cell>
          <cell r="Y42">
            <v>0</v>
          </cell>
          <cell r="Z42">
            <v>0</v>
          </cell>
          <cell r="AC42">
            <v>0</v>
          </cell>
          <cell r="AD42">
            <v>0</v>
          </cell>
          <cell r="AE42">
            <v>0</v>
          </cell>
          <cell r="AF42">
            <v>10.75</v>
          </cell>
          <cell r="AG42">
            <v>0</v>
          </cell>
          <cell r="AH42">
            <v>0</v>
          </cell>
          <cell r="AI42">
            <v>0</v>
          </cell>
          <cell r="AJ42">
            <v>0</v>
          </cell>
          <cell r="AK42">
            <v>721.52</v>
          </cell>
          <cell r="AL42">
            <v>0</v>
          </cell>
          <cell r="AM42">
            <v>0</v>
          </cell>
          <cell r="AN42">
            <v>0</v>
          </cell>
          <cell r="AO42">
            <v>10.75</v>
          </cell>
          <cell r="AP42">
            <v>10.75</v>
          </cell>
          <cell r="AQ42">
            <v>0</v>
          </cell>
          <cell r="AR42">
            <v>0</v>
          </cell>
          <cell r="AS42">
            <v>0</v>
          </cell>
          <cell r="AT42">
            <v>0</v>
          </cell>
          <cell r="AU42">
            <v>0</v>
          </cell>
          <cell r="AV42">
            <v>0</v>
          </cell>
          <cell r="AW42">
            <v>0</v>
          </cell>
          <cell r="AX42">
            <v>0</v>
          </cell>
          <cell r="AY42">
            <v>0</v>
          </cell>
          <cell r="AZ42">
            <v>0</v>
          </cell>
          <cell r="BA42">
            <v>0</v>
          </cell>
          <cell r="BB42">
            <v>0</v>
          </cell>
          <cell r="BC42">
            <v>0</v>
          </cell>
          <cell r="BD42">
            <v>0</v>
          </cell>
          <cell r="BE42">
            <v>0</v>
          </cell>
          <cell r="BF42">
            <v>0</v>
          </cell>
          <cell r="BG42">
            <v>0</v>
          </cell>
          <cell r="BH42">
            <v>0</v>
          </cell>
          <cell r="BI42">
            <v>0</v>
          </cell>
          <cell r="BJ42">
            <v>0</v>
          </cell>
          <cell r="BK42">
            <v>0</v>
          </cell>
          <cell r="BL42">
            <v>0</v>
          </cell>
          <cell r="BM42">
            <v>0</v>
          </cell>
          <cell r="BN42">
            <v>0</v>
          </cell>
          <cell r="BO42">
            <v>0</v>
          </cell>
          <cell r="BP42">
            <v>0</v>
          </cell>
          <cell r="BQ42">
            <v>0</v>
          </cell>
          <cell r="BR42">
            <v>0</v>
          </cell>
          <cell r="BZ42">
            <v>10.75</v>
          </cell>
          <cell r="CE42">
            <v>772.34</v>
          </cell>
        </row>
        <row r="43">
          <cell r="D43">
            <v>94.149999999999991</v>
          </cell>
          <cell r="E43">
            <v>0</v>
          </cell>
          <cell r="H43">
            <v>0</v>
          </cell>
          <cell r="I43">
            <v>0</v>
          </cell>
          <cell r="L43">
            <v>0</v>
          </cell>
          <cell r="O43">
            <v>0</v>
          </cell>
          <cell r="Q43">
            <v>0</v>
          </cell>
          <cell r="U43">
            <v>0</v>
          </cell>
          <cell r="Y43">
            <v>0</v>
          </cell>
          <cell r="Z43">
            <v>0</v>
          </cell>
          <cell r="AC43">
            <v>0</v>
          </cell>
          <cell r="AD43">
            <v>0</v>
          </cell>
          <cell r="AE43">
            <v>0</v>
          </cell>
          <cell r="AF43">
            <v>0.93</v>
          </cell>
          <cell r="AG43">
            <v>0</v>
          </cell>
          <cell r="AH43">
            <v>0</v>
          </cell>
          <cell r="AI43">
            <v>0</v>
          </cell>
          <cell r="AJ43">
            <v>0</v>
          </cell>
          <cell r="AK43">
            <v>0</v>
          </cell>
          <cell r="AL43">
            <v>93.219999999999985</v>
          </cell>
          <cell r="AM43">
            <v>0</v>
          </cell>
          <cell r="AN43">
            <v>0</v>
          </cell>
          <cell r="AO43">
            <v>0</v>
          </cell>
          <cell r="AP43">
            <v>0</v>
          </cell>
          <cell r="AQ43">
            <v>0</v>
          </cell>
          <cell r="AR43">
            <v>0</v>
          </cell>
          <cell r="AS43">
            <v>0</v>
          </cell>
          <cell r="AT43">
            <v>0</v>
          </cell>
          <cell r="AU43">
            <v>0</v>
          </cell>
          <cell r="AV43">
            <v>0</v>
          </cell>
          <cell r="AW43">
            <v>0</v>
          </cell>
          <cell r="AX43">
            <v>0</v>
          </cell>
          <cell r="AY43">
            <v>0</v>
          </cell>
          <cell r="AZ43">
            <v>0</v>
          </cell>
          <cell r="BA43">
            <v>0</v>
          </cell>
          <cell r="BB43">
            <v>0</v>
          </cell>
          <cell r="BC43">
            <v>0</v>
          </cell>
          <cell r="BD43">
            <v>0</v>
          </cell>
          <cell r="BE43">
            <v>0</v>
          </cell>
          <cell r="BF43">
            <v>0</v>
          </cell>
          <cell r="BG43">
            <v>0</v>
          </cell>
          <cell r="BH43">
            <v>0.93</v>
          </cell>
          <cell r="BI43">
            <v>0</v>
          </cell>
          <cell r="BJ43">
            <v>0</v>
          </cell>
          <cell r="BK43">
            <v>0</v>
          </cell>
          <cell r="BL43">
            <v>0</v>
          </cell>
          <cell r="BM43">
            <v>0</v>
          </cell>
          <cell r="BN43">
            <v>0</v>
          </cell>
          <cell r="BO43">
            <v>0</v>
          </cell>
          <cell r="BP43">
            <v>0</v>
          </cell>
          <cell r="BQ43">
            <v>0</v>
          </cell>
          <cell r="BR43">
            <v>0</v>
          </cell>
          <cell r="BZ43">
            <v>0.93</v>
          </cell>
          <cell r="CE43">
            <v>93.219999999999985</v>
          </cell>
        </row>
        <row r="44">
          <cell r="D44">
            <v>0</v>
          </cell>
          <cell r="E44">
            <v>0</v>
          </cell>
          <cell r="H44">
            <v>0</v>
          </cell>
          <cell r="I44">
            <v>0</v>
          </cell>
          <cell r="L44">
            <v>0</v>
          </cell>
          <cell r="O44">
            <v>0</v>
          </cell>
          <cell r="Q44">
            <v>0</v>
          </cell>
          <cell r="U44">
            <v>0</v>
          </cell>
          <cell r="Y44">
            <v>0</v>
          </cell>
          <cell r="Z44">
            <v>0</v>
          </cell>
          <cell r="AC44">
            <v>0</v>
          </cell>
          <cell r="AD44">
            <v>0</v>
          </cell>
          <cell r="AE44">
            <v>0</v>
          </cell>
          <cell r="AF44">
            <v>0</v>
          </cell>
          <cell r="AG44">
            <v>0</v>
          </cell>
          <cell r="AH44">
            <v>0</v>
          </cell>
          <cell r="AI44">
            <v>0</v>
          </cell>
          <cell r="AJ44">
            <v>0</v>
          </cell>
          <cell r="AK44">
            <v>0</v>
          </cell>
          <cell r="AL44">
            <v>0</v>
          </cell>
          <cell r="AM44">
            <v>0</v>
          </cell>
          <cell r="AN44">
            <v>0</v>
          </cell>
          <cell r="AO44">
            <v>0</v>
          </cell>
          <cell r="AP44">
            <v>0</v>
          </cell>
          <cell r="AQ44">
            <v>0</v>
          </cell>
          <cell r="AR44">
            <v>0</v>
          </cell>
          <cell r="AS44">
            <v>0</v>
          </cell>
          <cell r="AT44">
            <v>0</v>
          </cell>
          <cell r="AU44">
            <v>0</v>
          </cell>
          <cell r="AV44">
            <v>0</v>
          </cell>
          <cell r="AW44">
            <v>0</v>
          </cell>
          <cell r="AX44">
            <v>0</v>
          </cell>
          <cell r="AY44">
            <v>0</v>
          </cell>
          <cell r="AZ44">
            <v>0</v>
          </cell>
          <cell r="BA44">
            <v>0</v>
          </cell>
          <cell r="BB44">
            <v>0</v>
          </cell>
          <cell r="BC44">
            <v>0</v>
          </cell>
          <cell r="BD44">
            <v>0</v>
          </cell>
          <cell r="BE44">
            <v>0</v>
          </cell>
          <cell r="BF44">
            <v>0</v>
          </cell>
          <cell r="BG44">
            <v>0</v>
          </cell>
          <cell r="BH44">
            <v>0</v>
          </cell>
          <cell r="BI44">
            <v>0</v>
          </cell>
          <cell r="BJ44">
            <v>0</v>
          </cell>
          <cell r="BK44">
            <v>0</v>
          </cell>
          <cell r="BL44">
            <v>0</v>
          </cell>
          <cell r="BM44">
            <v>0</v>
          </cell>
          <cell r="BN44">
            <v>0</v>
          </cell>
          <cell r="BO44">
            <v>0</v>
          </cell>
          <cell r="BP44">
            <v>0</v>
          </cell>
          <cell r="BQ44">
            <v>0</v>
          </cell>
          <cell r="BR44">
            <v>0</v>
          </cell>
          <cell r="BZ44">
            <v>0</v>
          </cell>
          <cell r="CE44">
            <v>0</v>
          </cell>
        </row>
        <row r="45">
          <cell r="D45">
            <v>0</v>
          </cell>
          <cell r="E45">
            <v>0</v>
          </cell>
          <cell r="H45">
            <v>0</v>
          </cell>
          <cell r="I45">
            <v>0</v>
          </cell>
          <cell r="L45">
            <v>0</v>
          </cell>
          <cell r="O45">
            <v>0</v>
          </cell>
          <cell r="Q45">
            <v>0</v>
          </cell>
          <cell r="U45">
            <v>0</v>
          </cell>
          <cell r="Y45">
            <v>0</v>
          </cell>
          <cell r="Z45">
            <v>0</v>
          </cell>
          <cell r="AC45">
            <v>0</v>
          </cell>
          <cell r="AD45">
            <v>0</v>
          </cell>
          <cell r="AE45">
            <v>0</v>
          </cell>
          <cell r="AF45">
            <v>0</v>
          </cell>
          <cell r="AG45">
            <v>0</v>
          </cell>
          <cell r="AH45">
            <v>0</v>
          </cell>
          <cell r="AI45">
            <v>0</v>
          </cell>
          <cell r="AJ45">
            <v>0</v>
          </cell>
          <cell r="AK45">
            <v>0</v>
          </cell>
          <cell r="AL45">
            <v>0</v>
          </cell>
          <cell r="AM45">
            <v>0</v>
          </cell>
          <cell r="AN45">
            <v>0</v>
          </cell>
          <cell r="AO45">
            <v>0</v>
          </cell>
          <cell r="AP45">
            <v>0</v>
          </cell>
          <cell r="AQ45">
            <v>0</v>
          </cell>
          <cell r="AR45">
            <v>0</v>
          </cell>
          <cell r="AS45">
            <v>0</v>
          </cell>
          <cell r="AT45">
            <v>0</v>
          </cell>
          <cell r="AU45">
            <v>0</v>
          </cell>
          <cell r="AV45">
            <v>0</v>
          </cell>
          <cell r="AW45">
            <v>0</v>
          </cell>
          <cell r="AX45">
            <v>0</v>
          </cell>
          <cell r="AY45">
            <v>0</v>
          </cell>
          <cell r="AZ45">
            <v>0</v>
          </cell>
          <cell r="BA45">
            <v>0</v>
          </cell>
          <cell r="BB45">
            <v>0</v>
          </cell>
          <cell r="BC45">
            <v>0</v>
          </cell>
          <cell r="BD45">
            <v>0</v>
          </cell>
          <cell r="BE45">
            <v>0</v>
          </cell>
          <cell r="BF45">
            <v>0</v>
          </cell>
          <cell r="BG45">
            <v>0</v>
          </cell>
          <cell r="BH45">
            <v>0</v>
          </cell>
          <cell r="BI45">
            <v>0</v>
          </cell>
          <cell r="BJ45">
            <v>0</v>
          </cell>
          <cell r="BK45">
            <v>0</v>
          </cell>
          <cell r="BL45">
            <v>0</v>
          </cell>
          <cell r="BM45">
            <v>0</v>
          </cell>
          <cell r="BN45">
            <v>0</v>
          </cell>
          <cell r="BO45">
            <v>0</v>
          </cell>
          <cell r="BP45">
            <v>0</v>
          </cell>
          <cell r="BQ45">
            <v>0</v>
          </cell>
          <cell r="BR45">
            <v>0</v>
          </cell>
          <cell r="BZ45">
            <v>0</v>
          </cell>
          <cell r="CE45">
            <v>0</v>
          </cell>
        </row>
        <row r="46">
          <cell r="D46">
            <v>1183.94</v>
          </cell>
          <cell r="E46">
            <v>0</v>
          </cell>
          <cell r="H46">
            <v>0</v>
          </cell>
          <cell r="I46">
            <v>0</v>
          </cell>
          <cell r="L46">
            <v>0</v>
          </cell>
          <cell r="O46">
            <v>0</v>
          </cell>
          <cell r="Q46">
            <v>0</v>
          </cell>
          <cell r="U46">
            <v>0</v>
          </cell>
          <cell r="Y46">
            <v>0</v>
          </cell>
          <cell r="Z46">
            <v>0</v>
          </cell>
          <cell r="AC46">
            <v>0</v>
          </cell>
          <cell r="AD46">
            <v>0</v>
          </cell>
          <cell r="AE46">
            <v>0</v>
          </cell>
          <cell r="AF46">
            <v>2.83</v>
          </cell>
          <cell r="AG46">
            <v>0</v>
          </cell>
          <cell r="AH46">
            <v>0</v>
          </cell>
          <cell r="AI46">
            <v>0</v>
          </cell>
          <cell r="AJ46">
            <v>0</v>
          </cell>
          <cell r="AK46">
            <v>0.2</v>
          </cell>
          <cell r="AL46">
            <v>0</v>
          </cell>
          <cell r="AM46">
            <v>0</v>
          </cell>
          <cell r="AN46">
            <v>0</v>
          </cell>
          <cell r="AO46">
            <v>1181.1100000000001</v>
          </cell>
          <cell r="AP46">
            <v>6.0919999999999996</v>
          </cell>
          <cell r="AQ46">
            <v>0</v>
          </cell>
          <cell r="AR46">
            <v>0</v>
          </cell>
          <cell r="AS46">
            <v>0</v>
          </cell>
          <cell r="AT46">
            <v>0.36</v>
          </cell>
          <cell r="AU46">
            <v>0</v>
          </cell>
          <cell r="AV46">
            <v>0.5</v>
          </cell>
          <cell r="AW46">
            <v>0</v>
          </cell>
          <cell r="AX46">
            <v>0</v>
          </cell>
          <cell r="AY46">
            <v>0</v>
          </cell>
          <cell r="AZ46">
            <v>0</v>
          </cell>
          <cell r="BA46">
            <v>0</v>
          </cell>
          <cell r="BB46">
            <v>0</v>
          </cell>
          <cell r="BC46">
            <v>0</v>
          </cell>
          <cell r="BD46">
            <v>0</v>
          </cell>
          <cell r="BE46">
            <v>0</v>
          </cell>
          <cell r="BF46">
            <v>0</v>
          </cell>
          <cell r="BG46">
            <v>0</v>
          </cell>
          <cell r="BH46">
            <v>0.06</v>
          </cell>
          <cell r="BI46">
            <v>0</v>
          </cell>
          <cell r="BJ46">
            <v>2.57</v>
          </cell>
          <cell r="BK46">
            <v>0</v>
          </cell>
          <cell r="BL46">
            <v>0</v>
          </cell>
          <cell r="BM46">
            <v>0</v>
          </cell>
          <cell r="BN46">
            <v>0</v>
          </cell>
          <cell r="BO46">
            <v>0</v>
          </cell>
          <cell r="BP46">
            <v>0</v>
          </cell>
          <cell r="BQ46">
            <v>0</v>
          </cell>
          <cell r="BR46">
            <v>0</v>
          </cell>
          <cell r="BZ46">
            <v>2.83</v>
          </cell>
          <cell r="CE46">
            <v>1349.8500000000001</v>
          </cell>
        </row>
        <row r="47">
          <cell r="D47">
            <v>884.45999999999992</v>
          </cell>
          <cell r="E47">
            <v>0</v>
          </cell>
          <cell r="H47">
            <v>0</v>
          </cell>
          <cell r="I47">
            <v>0</v>
          </cell>
          <cell r="L47">
            <v>0</v>
          </cell>
          <cell r="O47">
            <v>0</v>
          </cell>
          <cell r="Q47">
            <v>0</v>
          </cell>
          <cell r="U47">
            <v>0</v>
          </cell>
          <cell r="Y47">
            <v>0</v>
          </cell>
          <cell r="Z47">
            <v>0</v>
          </cell>
          <cell r="AC47">
            <v>0</v>
          </cell>
          <cell r="AD47">
            <v>0</v>
          </cell>
          <cell r="AE47">
            <v>0</v>
          </cell>
          <cell r="AF47">
            <v>3.69</v>
          </cell>
          <cell r="AG47">
            <v>0</v>
          </cell>
          <cell r="AH47">
            <v>0</v>
          </cell>
          <cell r="AI47">
            <v>0</v>
          </cell>
          <cell r="AJ47">
            <v>0</v>
          </cell>
          <cell r="AK47">
            <v>0.2</v>
          </cell>
          <cell r="AL47">
            <v>0</v>
          </cell>
          <cell r="AM47">
            <v>0</v>
          </cell>
          <cell r="AN47">
            <v>0</v>
          </cell>
          <cell r="AO47">
            <v>0.86</v>
          </cell>
          <cell r="AP47">
            <v>880.76999999999987</v>
          </cell>
          <cell r="AQ47">
            <v>0</v>
          </cell>
          <cell r="AR47">
            <v>0</v>
          </cell>
          <cell r="AS47">
            <v>0</v>
          </cell>
          <cell r="AT47">
            <v>0.36</v>
          </cell>
          <cell r="AU47">
            <v>0</v>
          </cell>
          <cell r="AV47">
            <v>0.5</v>
          </cell>
          <cell r="AW47">
            <v>0</v>
          </cell>
          <cell r="AX47">
            <v>0</v>
          </cell>
          <cell r="AY47">
            <v>0</v>
          </cell>
          <cell r="AZ47">
            <v>0</v>
          </cell>
          <cell r="BA47">
            <v>0</v>
          </cell>
          <cell r="BB47">
            <v>0</v>
          </cell>
          <cell r="BC47">
            <v>0</v>
          </cell>
          <cell r="BD47">
            <v>0</v>
          </cell>
          <cell r="BE47">
            <v>0</v>
          </cell>
          <cell r="BF47">
            <v>0</v>
          </cell>
          <cell r="BG47">
            <v>0</v>
          </cell>
          <cell r="BH47">
            <v>0.06</v>
          </cell>
          <cell r="BI47">
            <v>0</v>
          </cell>
          <cell r="BJ47">
            <v>2.57</v>
          </cell>
          <cell r="BK47">
            <v>0</v>
          </cell>
          <cell r="BL47">
            <v>0</v>
          </cell>
          <cell r="BM47">
            <v>0</v>
          </cell>
          <cell r="BN47">
            <v>0</v>
          </cell>
          <cell r="BO47">
            <v>0</v>
          </cell>
          <cell r="BP47">
            <v>0</v>
          </cell>
          <cell r="BQ47">
            <v>0</v>
          </cell>
          <cell r="BR47">
            <v>0</v>
          </cell>
          <cell r="BZ47">
            <v>3.69</v>
          </cell>
          <cell r="CE47">
            <v>1035.8319999999999</v>
          </cell>
        </row>
        <row r="48">
          <cell r="D48">
            <v>122.68</v>
          </cell>
          <cell r="E48">
            <v>0</v>
          </cell>
          <cell r="H48">
            <v>0</v>
          </cell>
          <cell r="I48">
            <v>0</v>
          </cell>
          <cell r="L48">
            <v>0</v>
          </cell>
          <cell r="O48">
            <v>0</v>
          </cell>
          <cell r="Q48">
            <v>0</v>
          </cell>
          <cell r="U48">
            <v>0</v>
          </cell>
          <cell r="Y48">
            <v>0</v>
          </cell>
          <cell r="Z48">
            <v>0</v>
          </cell>
          <cell r="AC48">
            <v>0</v>
          </cell>
          <cell r="AD48">
            <v>0</v>
          </cell>
          <cell r="AE48">
            <v>0</v>
          </cell>
          <cell r="AF48">
            <v>4.8</v>
          </cell>
          <cell r="AG48">
            <v>0</v>
          </cell>
          <cell r="AH48">
            <v>0</v>
          </cell>
          <cell r="AI48">
            <v>0</v>
          </cell>
          <cell r="AJ48">
            <v>0</v>
          </cell>
          <cell r="AK48">
            <v>0</v>
          </cell>
          <cell r="AL48">
            <v>0</v>
          </cell>
          <cell r="AM48">
            <v>0</v>
          </cell>
          <cell r="AN48">
            <v>0</v>
          </cell>
          <cell r="AO48">
            <v>4.8</v>
          </cell>
          <cell r="AP48">
            <v>4.8</v>
          </cell>
          <cell r="AQ48">
            <v>117.88000000000001</v>
          </cell>
          <cell r="AR48">
            <v>0</v>
          </cell>
          <cell r="AS48">
            <v>0</v>
          </cell>
          <cell r="AT48">
            <v>0</v>
          </cell>
          <cell r="AU48">
            <v>0</v>
          </cell>
          <cell r="AV48">
            <v>0</v>
          </cell>
          <cell r="AW48">
            <v>0</v>
          </cell>
          <cell r="AX48">
            <v>0</v>
          </cell>
          <cell r="AY48">
            <v>0</v>
          </cell>
          <cell r="AZ48">
            <v>0</v>
          </cell>
          <cell r="BA48">
            <v>0</v>
          </cell>
          <cell r="BB48">
            <v>0</v>
          </cell>
          <cell r="BC48">
            <v>0</v>
          </cell>
          <cell r="BD48">
            <v>0</v>
          </cell>
          <cell r="BE48">
            <v>0</v>
          </cell>
          <cell r="BF48">
            <v>0</v>
          </cell>
          <cell r="BG48">
            <v>0</v>
          </cell>
          <cell r="BH48">
            <v>0</v>
          </cell>
          <cell r="BI48">
            <v>0</v>
          </cell>
          <cell r="BJ48">
            <v>0</v>
          </cell>
          <cell r="BK48">
            <v>0</v>
          </cell>
          <cell r="BL48">
            <v>0</v>
          </cell>
          <cell r="BM48">
            <v>0</v>
          </cell>
          <cell r="BN48">
            <v>0</v>
          </cell>
          <cell r="BO48">
            <v>0</v>
          </cell>
          <cell r="BP48">
            <v>0</v>
          </cell>
          <cell r="BQ48">
            <v>0</v>
          </cell>
          <cell r="BR48">
            <v>0</v>
          </cell>
          <cell r="BZ48">
            <v>4.8</v>
          </cell>
          <cell r="CE48">
            <v>117.88000000000001</v>
          </cell>
        </row>
        <row r="49">
          <cell r="D49">
            <v>3.71</v>
          </cell>
          <cell r="E49">
            <v>0</v>
          </cell>
          <cell r="H49">
            <v>0</v>
          </cell>
          <cell r="I49">
            <v>0</v>
          </cell>
          <cell r="L49">
            <v>0</v>
          </cell>
          <cell r="O49">
            <v>0</v>
          </cell>
          <cell r="Q49">
            <v>0</v>
          </cell>
          <cell r="U49">
            <v>0</v>
          </cell>
          <cell r="Y49">
            <v>0</v>
          </cell>
          <cell r="Z49">
            <v>0</v>
          </cell>
          <cell r="AC49">
            <v>0</v>
          </cell>
          <cell r="AD49">
            <v>0</v>
          </cell>
          <cell r="AE49">
            <v>0</v>
          </cell>
          <cell r="AF49">
            <v>6.2E-2</v>
          </cell>
          <cell r="AG49">
            <v>0</v>
          </cell>
          <cell r="AH49">
            <v>0</v>
          </cell>
          <cell r="AI49">
            <v>0</v>
          </cell>
          <cell r="AJ49">
            <v>0</v>
          </cell>
          <cell r="AK49">
            <v>0</v>
          </cell>
          <cell r="AL49">
            <v>0</v>
          </cell>
          <cell r="AM49">
            <v>0</v>
          </cell>
          <cell r="AN49">
            <v>0</v>
          </cell>
          <cell r="AO49">
            <v>6.2E-2</v>
          </cell>
          <cell r="AP49">
            <v>6.2E-2</v>
          </cell>
          <cell r="AQ49">
            <v>0</v>
          </cell>
          <cell r="AR49">
            <v>3.6480000000000001</v>
          </cell>
          <cell r="AS49">
            <v>0</v>
          </cell>
          <cell r="AT49">
            <v>0</v>
          </cell>
          <cell r="AU49">
            <v>0</v>
          </cell>
          <cell r="AV49">
            <v>0</v>
          </cell>
          <cell r="AW49">
            <v>0</v>
          </cell>
          <cell r="AX49">
            <v>0</v>
          </cell>
          <cell r="AY49">
            <v>0</v>
          </cell>
          <cell r="AZ49">
            <v>0</v>
          </cell>
          <cell r="BA49">
            <v>0</v>
          </cell>
          <cell r="BB49">
            <v>0</v>
          </cell>
          <cell r="BC49">
            <v>0</v>
          </cell>
          <cell r="BD49">
            <v>0</v>
          </cell>
          <cell r="BE49">
            <v>0</v>
          </cell>
          <cell r="BF49">
            <v>0</v>
          </cell>
          <cell r="BG49">
            <v>0</v>
          </cell>
          <cell r="BH49">
            <v>0</v>
          </cell>
          <cell r="BI49">
            <v>0</v>
          </cell>
          <cell r="BJ49">
            <v>0</v>
          </cell>
          <cell r="BK49">
            <v>0</v>
          </cell>
          <cell r="BL49">
            <v>0</v>
          </cell>
          <cell r="BM49">
            <v>0</v>
          </cell>
          <cell r="BN49">
            <v>0</v>
          </cell>
          <cell r="BO49">
            <v>0</v>
          </cell>
          <cell r="BP49">
            <v>0</v>
          </cell>
          <cell r="BQ49">
            <v>0</v>
          </cell>
          <cell r="BR49">
            <v>0</v>
          </cell>
          <cell r="BZ49">
            <v>6.2E-2</v>
          </cell>
          <cell r="CE49">
            <v>6.5679999999999996</v>
          </cell>
        </row>
        <row r="50">
          <cell r="D50">
            <v>2.42</v>
          </cell>
          <cell r="E50">
            <v>0</v>
          </cell>
          <cell r="H50">
            <v>0</v>
          </cell>
          <cell r="I50">
            <v>0</v>
          </cell>
          <cell r="L50">
            <v>0</v>
          </cell>
          <cell r="O50">
            <v>0</v>
          </cell>
          <cell r="Q50">
            <v>0</v>
          </cell>
          <cell r="U50">
            <v>0</v>
          </cell>
          <cell r="Y50">
            <v>0</v>
          </cell>
          <cell r="Z50">
            <v>0</v>
          </cell>
          <cell r="AC50">
            <v>0</v>
          </cell>
          <cell r="AD50">
            <v>0</v>
          </cell>
          <cell r="AE50">
            <v>0</v>
          </cell>
          <cell r="AF50">
            <v>0</v>
          </cell>
          <cell r="AG50">
            <v>0</v>
          </cell>
          <cell r="AH50">
            <v>0</v>
          </cell>
          <cell r="AI50">
            <v>0</v>
          </cell>
          <cell r="AJ50">
            <v>0</v>
          </cell>
          <cell r="AK50">
            <v>0</v>
          </cell>
          <cell r="AL50">
            <v>0</v>
          </cell>
          <cell r="AM50">
            <v>0</v>
          </cell>
          <cell r="AN50">
            <v>0</v>
          </cell>
          <cell r="AO50">
            <v>0</v>
          </cell>
          <cell r="AP50">
            <v>0</v>
          </cell>
          <cell r="AQ50">
            <v>0</v>
          </cell>
          <cell r="AR50">
            <v>0</v>
          </cell>
          <cell r="AS50">
            <v>2.42</v>
          </cell>
          <cell r="AT50">
            <v>0</v>
          </cell>
          <cell r="AU50">
            <v>0</v>
          </cell>
          <cell r="AV50">
            <v>0</v>
          </cell>
          <cell r="AW50">
            <v>0</v>
          </cell>
          <cell r="AX50">
            <v>0</v>
          </cell>
          <cell r="AY50">
            <v>0</v>
          </cell>
          <cell r="AZ50">
            <v>0</v>
          </cell>
          <cell r="BA50">
            <v>0</v>
          </cell>
          <cell r="BB50">
            <v>0</v>
          </cell>
          <cell r="BC50">
            <v>0</v>
          </cell>
          <cell r="BD50">
            <v>0</v>
          </cell>
          <cell r="BE50">
            <v>0</v>
          </cell>
          <cell r="BF50">
            <v>0</v>
          </cell>
          <cell r="BG50">
            <v>0</v>
          </cell>
          <cell r="BH50">
            <v>0</v>
          </cell>
          <cell r="BI50">
            <v>0</v>
          </cell>
          <cell r="BJ50">
            <v>0</v>
          </cell>
          <cell r="BK50">
            <v>0</v>
          </cell>
          <cell r="BL50">
            <v>0</v>
          </cell>
          <cell r="BM50">
            <v>0</v>
          </cell>
          <cell r="BN50">
            <v>0</v>
          </cell>
          <cell r="BO50">
            <v>0</v>
          </cell>
          <cell r="BP50">
            <v>0</v>
          </cell>
          <cell r="BQ50">
            <v>0</v>
          </cell>
          <cell r="BR50">
            <v>0</v>
          </cell>
          <cell r="BZ50">
            <v>0</v>
          </cell>
          <cell r="CE50">
            <v>3.1799999999999997</v>
          </cell>
        </row>
        <row r="51">
          <cell r="D51">
            <v>37.26</v>
          </cell>
          <cell r="E51">
            <v>0</v>
          </cell>
          <cell r="H51">
            <v>0</v>
          </cell>
          <cell r="I51">
            <v>0</v>
          </cell>
          <cell r="L51">
            <v>0</v>
          </cell>
          <cell r="O51">
            <v>0</v>
          </cell>
          <cell r="Q51">
            <v>0</v>
          </cell>
          <cell r="U51">
            <v>0</v>
          </cell>
          <cell r="Y51">
            <v>0</v>
          </cell>
          <cell r="Z51">
            <v>0</v>
          </cell>
          <cell r="AC51">
            <v>0</v>
          </cell>
          <cell r="AD51">
            <v>0</v>
          </cell>
          <cell r="AE51">
            <v>0</v>
          </cell>
          <cell r="AF51">
            <v>0.18</v>
          </cell>
          <cell r="AG51">
            <v>0</v>
          </cell>
          <cell r="AH51">
            <v>0</v>
          </cell>
          <cell r="AI51">
            <v>0</v>
          </cell>
          <cell r="AJ51">
            <v>0</v>
          </cell>
          <cell r="AK51">
            <v>0</v>
          </cell>
          <cell r="AL51">
            <v>0</v>
          </cell>
          <cell r="AM51">
            <v>0</v>
          </cell>
          <cell r="AN51">
            <v>0</v>
          </cell>
          <cell r="AO51">
            <v>0.18</v>
          </cell>
          <cell r="AP51">
            <v>0.18</v>
          </cell>
          <cell r="AQ51">
            <v>0</v>
          </cell>
          <cell r="AR51">
            <v>0</v>
          </cell>
          <cell r="AS51">
            <v>0</v>
          </cell>
          <cell r="AT51">
            <v>37.08</v>
          </cell>
          <cell r="AU51">
            <v>0</v>
          </cell>
          <cell r="AV51">
            <v>0</v>
          </cell>
          <cell r="AW51">
            <v>0</v>
          </cell>
          <cell r="AX51">
            <v>0</v>
          </cell>
          <cell r="AY51">
            <v>0</v>
          </cell>
          <cell r="AZ51">
            <v>0</v>
          </cell>
          <cell r="BA51">
            <v>0</v>
          </cell>
          <cell r="BB51">
            <v>0</v>
          </cell>
          <cell r="BC51">
            <v>0</v>
          </cell>
          <cell r="BD51">
            <v>0</v>
          </cell>
          <cell r="BE51">
            <v>0</v>
          </cell>
          <cell r="BF51">
            <v>0</v>
          </cell>
          <cell r="BG51">
            <v>0</v>
          </cell>
          <cell r="BH51">
            <v>0</v>
          </cell>
          <cell r="BI51">
            <v>0</v>
          </cell>
          <cell r="BJ51">
            <v>0</v>
          </cell>
          <cell r="BK51">
            <v>0</v>
          </cell>
          <cell r="BL51">
            <v>0</v>
          </cell>
          <cell r="BM51">
            <v>0</v>
          </cell>
          <cell r="BN51">
            <v>0</v>
          </cell>
          <cell r="BO51">
            <v>0</v>
          </cell>
          <cell r="BP51">
            <v>0</v>
          </cell>
          <cell r="BQ51">
            <v>0</v>
          </cell>
          <cell r="BR51">
            <v>0</v>
          </cell>
          <cell r="BZ51">
            <v>0.18</v>
          </cell>
          <cell r="CE51">
            <v>49.48</v>
          </cell>
        </row>
        <row r="52">
          <cell r="D52">
            <v>5.12</v>
          </cell>
          <cell r="E52">
            <v>0</v>
          </cell>
          <cell r="H52">
            <v>0</v>
          </cell>
          <cell r="I52">
            <v>0</v>
          </cell>
          <cell r="L52">
            <v>0</v>
          </cell>
          <cell r="O52">
            <v>0</v>
          </cell>
          <cell r="Q52">
            <v>0</v>
          </cell>
          <cell r="U52">
            <v>0</v>
          </cell>
          <cell r="Y52">
            <v>0</v>
          </cell>
          <cell r="Z52">
            <v>0</v>
          </cell>
          <cell r="AC52">
            <v>0</v>
          </cell>
          <cell r="AD52">
            <v>0</v>
          </cell>
          <cell r="AE52">
            <v>0</v>
          </cell>
          <cell r="AF52">
            <v>0</v>
          </cell>
          <cell r="AG52">
            <v>0</v>
          </cell>
          <cell r="AH52">
            <v>0</v>
          </cell>
          <cell r="AI52">
            <v>0</v>
          </cell>
          <cell r="AJ52">
            <v>0</v>
          </cell>
          <cell r="AK52">
            <v>0</v>
          </cell>
          <cell r="AL52">
            <v>0</v>
          </cell>
          <cell r="AM52">
            <v>0</v>
          </cell>
          <cell r="AN52">
            <v>0</v>
          </cell>
          <cell r="AO52">
            <v>0</v>
          </cell>
          <cell r="AP52">
            <v>0</v>
          </cell>
          <cell r="AQ52">
            <v>0</v>
          </cell>
          <cell r="AR52">
            <v>0</v>
          </cell>
          <cell r="AS52">
            <v>0</v>
          </cell>
          <cell r="AT52">
            <v>0</v>
          </cell>
          <cell r="AU52">
            <v>5.12</v>
          </cell>
          <cell r="AV52">
            <v>0</v>
          </cell>
          <cell r="AW52">
            <v>0</v>
          </cell>
          <cell r="AX52">
            <v>0</v>
          </cell>
          <cell r="AY52">
            <v>0</v>
          </cell>
          <cell r="AZ52">
            <v>0</v>
          </cell>
          <cell r="BA52">
            <v>0</v>
          </cell>
          <cell r="BB52">
            <v>0</v>
          </cell>
          <cell r="BC52">
            <v>0</v>
          </cell>
          <cell r="BD52">
            <v>0</v>
          </cell>
          <cell r="BE52">
            <v>0</v>
          </cell>
          <cell r="BF52">
            <v>0</v>
          </cell>
          <cell r="BG52">
            <v>0</v>
          </cell>
          <cell r="BH52">
            <v>0</v>
          </cell>
          <cell r="BI52">
            <v>0</v>
          </cell>
          <cell r="BJ52">
            <v>0</v>
          </cell>
          <cell r="BK52">
            <v>0</v>
          </cell>
          <cell r="BL52">
            <v>0</v>
          </cell>
          <cell r="BM52">
            <v>0</v>
          </cell>
          <cell r="BN52">
            <v>0</v>
          </cell>
          <cell r="BO52">
            <v>0</v>
          </cell>
          <cell r="BP52">
            <v>0</v>
          </cell>
          <cell r="BQ52">
            <v>0</v>
          </cell>
          <cell r="BR52">
            <v>0</v>
          </cell>
          <cell r="BZ52">
            <v>0</v>
          </cell>
          <cell r="CE52">
            <v>8.5300000000000011</v>
          </cell>
        </row>
        <row r="53">
          <cell r="D53">
            <v>0.13</v>
          </cell>
          <cell r="E53">
            <v>0</v>
          </cell>
          <cell r="H53">
            <v>0</v>
          </cell>
          <cell r="I53">
            <v>0</v>
          </cell>
          <cell r="L53">
            <v>0</v>
          </cell>
          <cell r="O53">
            <v>0</v>
          </cell>
          <cell r="Q53">
            <v>0</v>
          </cell>
          <cell r="U53">
            <v>0</v>
          </cell>
          <cell r="Y53">
            <v>0</v>
          </cell>
          <cell r="Z53">
            <v>0</v>
          </cell>
          <cell r="AC53">
            <v>0</v>
          </cell>
          <cell r="AD53">
            <v>0</v>
          </cell>
          <cell r="AE53">
            <v>0</v>
          </cell>
          <cell r="AF53">
            <v>0</v>
          </cell>
          <cell r="AG53">
            <v>0</v>
          </cell>
          <cell r="AH53">
            <v>0</v>
          </cell>
          <cell r="AI53">
            <v>0</v>
          </cell>
          <cell r="AJ53">
            <v>0</v>
          </cell>
          <cell r="AK53">
            <v>0</v>
          </cell>
          <cell r="AL53">
            <v>0</v>
          </cell>
          <cell r="AM53">
            <v>0</v>
          </cell>
          <cell r="AN53">
            <v>0</v>
          </cell>
          <cell r="AO53">
            <v>0</v>
          </cell>
          <cell r="AP53">
            <v>0</v>
          </cell>
          <cell r="AQ53">
            <v>0</v>
          </cell>
          <cell r="AR53">
            <v>0</v>
          </cell>
          <cell r="AS53">
            <v>0</v>
          </cell>
          <cell r="AT53">
            <v>0</v>
          </cell>
          <cell r="AU53">
            <v>0</v>
          </cell>
          <cell r="AV53">
            <v>0.13</v>
          </cell>
          <cell r="AW53">
            <v>0</v>
          </cell>
          <cell r="AX53">
            <v>0</v>
          </cell>
          <cell r="AY53">
            <v>0</v>
          </cell>
          <cell r="AZ53">
            <v>0</v>
          </cell>
          <cell r="BA53">
            <v>0</v>
          </cell>
          <cell r="BB53">
            <v>0</v>
          </cell>
          <cell r="BC53">
            <v>0</v>
          </cell>
          <cell r="BD53">
            <v>0</v>
          </cell>
          <cell r="BE53">
            <v>0</v>
          </cell>
          <cell r="BF53">
            <v>0</v>
          </cell>
          <cell r="BG53">
            <v>0</v>
          </cell>
          <cell r="BH53">
            <v>0</v>
          </cell>
          <cell r="BI53">
            <v>0</v>
          </cell>
          <cell r="BJ53">
            <v>0</v>
          </cell>
          <cell r="BK53">
            <v>0</v>
          </cell>
          <cell r="BL53">
            <v>0</v>
          </cell>
          <cell r="BM53">
            <v>0</v>
          </cell>
          <cell r="BN53">
            <v>0</v>
          </cell>
          <cell r="BO53">
            <v>0</v>
          </cell>
          <cell r="BP53">
            <v>0</v>
          </cell>
          <cell r="BQ53">
            <v>0</v>
          </cell>
          <cell r="BR53">
            <v>0</v>
          </cell>
          <cell r="BZ53">
            <v>0</v>
          </cell>
          <cell r="CE53">
            <v>0.67</v>
          </cell>
        </row>
        <row r="54">
          <cell r="D54">
            <v>0.36</v>
          </cell>
          <cell r="E54">
            <v>0</v>
          </cell>
          <cell r="H54">
            <v>0</v>
          </cell>
          <cell r="I54">
            <v>0</v>
          </cell>
          <cell r="L54">
            <v>0</v>
          </cell>
          <cell r="O54">
            <v>0</v>
          </cell>
          <cell r="Q54">
            <v>0</v>
          </cell>
          <cell r="U54">
            <v>0</v>
          </cell>
          <cell r="Y54">
            <v>0</v>
          </cell>
          <cell r="Z54">
            <v>0</v>
          </cell>
          <cell r="AC54">
            <v>0</v>
          </cell>
          <cell r="AD54">
            <v>0</v>
          </cell>
          <cell r="AE54">
            <v>0</v>
          </cell>
          <cell r="AF54">
            <v>0</v>
          </cell>
          <cell r="AG54">
            <v>0</v>
          </cell>
          <cell r="AH54">
            <v>0</v>
          </cell>
          <cell r="AI54">
            <v>0</v>
          </cell>
          <cell r="AJ54">
            <v>0</v>
          </cell>
          <cell r="AK54">
            <v>0</v>
          </cell>
          <cell r="AL54">
            <v>0</v>
          </cell>
          <cell r="AM54">
            <v>0</v>
          </cell>
          <cell r="AN54">
            <v>0</v>
          </cell>
          <cell r="AO54">
            <v>0</v>
          </cell>
          <cell r="AP54">
            <v>0</v>
          </cell>
          <cell r="AQ54">
            <v>0</v>
          </cell>
          <cell r="AR54">
            <v>0</v>
          </cell>
          <cell r="AS54">
            <v>0</v>
          </cell>
          <cell r="AT54">
            <v>0</v>
          </cell>
          <cell r="AU54">
            <v>0</v>
          </cell>
          <cell r="AV54">
            <v>0</v>
          </cell>
          <cell r="AW54">
            <v>0.36</v>
          </cell>
          <cell r="AX54">
            <v>0</v>
          </cell>
          <cell r="AY54">
            <v>0</v>
          </cell>
          <cell r="AZ54">
            <v>0</v>
          </cell>
          <cell r="BA54">
            <v>0</v>
          </cell>
          <cell r="BB54">
            <v>0</v>
          </cell>
          <cell r="BC54">
            <v>0</v>
          </cell>
          <cell r="BD54">
            <v>0</v>
          </cell>
          <cell r="BE54">
            <v>0</v>
          </cell>
          <cell r="BF54">
            <v>0</v>
          </cell>
          <cell r="BG54">
            <v>0</v>
          </cell>
          <cell r="BH54">
            <v>0</v>
          </cell>
          <cell r="BI54">
            <v>0</v>
          </cell>
          <cell r="BJ54">
            <v>0</v>
          </cell>
          <cell r="BK54">
            <v>0</v>
          </cell>
          <cell r="BL54">
            <v>0</v>
          </cell>
          <cell r="BM54">
            <v>0</v>
          </cell>
          <cell r="BN54">
            <v>0</v>
          </cell>
          <cell r="BO54">
            <v>0</v>
          </cell>
          <cell r="BP54">
            <v>0</v>
          </cell>
          <cell r="BQ54">
            <v>0</v>
          </cell>
          <cell r="BR54">
            <v>0</v>
          </cell>
          <cell r="BZ54">
            <v>0</v>
          </cell>
          <cell r="CE54">
            <v>0.36</v>
          </cell>
        </row>
        <row r="55">
          <cell r="D55">
            <v>0</v>
          </cell>
          <cell r="E55">
            <v>0</v>
          </cell>
          <cell r="H55">
            <v>0</v>
          </cell>
          <cell r="I55">
            <v>0</v>
          </cell>
          <cell r="L55">
            <v>0</v>
          </cell>
          <cell r="O55">
            <v>0</v>
          </cell>
          <cell r="Q55">
            <v>0</v>
          </cell>
          <cell r="U55">
            <v>0</v>
          </cell>
          <cell r="Y55">
            <v>0</v>
          </cell>
          <cell r="Z55">
            <v>0</v>
          </cell>
          <cell r="AC55">
            <v>0</v>
          </cell>
          <cell r="AD55">
            <v>0</v>
          </cell>
          <cell r="AE55">
            <v>0</v>
          </cell>
          <cell r="AF55">
            <v>0</v>
          </cell>
          <cell r="AG55">
            <v>0</v>
          </cell>
          <cell r="AH55">
            <v>0</v>
          </cell>
          <cell r="AI55">
            <v>0</v>
          </cell>
          <cell r="AJ55">
            <v>0</v>
          </cell>
          <cell r="AK55">
            <v>0</v>
          </cell>
          <cell r="AL55">
            <v>0</v>
          </cell>
          <cell r="AM55">
            <v>0</v>
          </cell>
          <cell r="AN55">
            <v>0</v>
          </cell>
          <cell r="AO55">
            <v>0</v>
          </cell>
          <cell r="AP55">
            <v>0</v>
          </cell>
          <cell r="AQ55">
            <v>0</v>
          </cell>
          <cell r="AR55">
            <v>0</v>
          </cell>
          <cell r="AS55">
            <v>0</v>
          </cell>
          <cell r="AT55">
            <v>0</v>
          </cell>
          <cell r="AU55">
            <v>0</v>
          </cell>
          <cell r="AV55">
            <v>0</v>
          </cell>
          <cell r="AW55">
            <v>0</v>
          </cell>
          <cell r="AX55">
            <v>0</v>
          </cell>
          <cell r="AY55">
            <v>0</v>
          </cell>
          <cell r="AZ55">
            <v>0</v>
          </cell>
          <cell r="BA55">
            <v>0</v>
          </cell>
          <cell r="BB55">
            <v>0</v>
          </cell>
          <cell r="BC55">
            <v>0</v>
          </cell>
          <cell r="BD55">
            <v>0</v>
          </cell>
          <cell r="BE55">
            <v>0</v>
          </cell>
          <cell r="BF55">
            <v>0</v>
          </cell>
          <cell r="BG55">
            <v>0</v>
          </cell>
          <cell r="BH55">
            <v>0</v>
          </cell>
          <cell r="BI55">
            <v>0</v>
          </cell>
          <cell r="BJ55">
            <v>0</v>
          </cell>
          <cell r="BK55">
            <v>0</v>
          </cell>
          <cell r="BL55">
            <v>0</v>
          </cell>
          <cell r="BM55">
            <v>0</v>
          </cell>
          <cell r="BN55">
            <v>0</v>
          </cell>
          <cell r="BO55">
            <v>0</v>
          </cell>
          <cell r="BP55">
            <v>0</v>
          </cell>
          <cell r="BQ55">
            <v>0</v>
          </cell>
          <cell r="BR55">
            <v>0</v>
          </cell>
          <cell r="BZ55">
            <v>0</v>
          </cell>
          <cell r="CE55">
            <v>0</v>
          </cell>
        </row>
        <row r="56">
          <cell r="D56">
            <v>0.23</v>
          </cell>
          <cell r="E56">
            <v>0</v>
          </cell>
          <cell r="H56">
            <v>0</v>
          </cell>
          <cell r="I56">
            <v>0</v>
          </cell>
          <cell r="L56">
            <v>0</v>
          </cell>
          <cell r="O56">
            <v>0</v>
          </cell>
          <cell r="Q56">
            <v>0</v>
          </cell>
          <cell r="U56">
            <v>0</v>
          </cell>
          <cell r="Y56">
            <v>0</v>
          </cell>
          <cell r="Z56">
            <v>0</v>
          </cell>
          <cell r="AC56">
            <v>0</v>
          </cell>
          <cell r="AD56">
            <v>0</v>
          </cell>
          <cell r="AE56">
            <v>0</v>
          </cell>
          <cell r="AF56">
            <v>0</v>
          </cell>
          <cell r="AG56">
            <v>0</v>
          </cell>
          <cell r="AH56">
            <v>0</v>
          </cell>
          <cell r="AI56">
            <v>0</v>
          </cell>
          <cell r="AJ56">
            <v>0</v>
          </cell>
          <cell r="AK56">
            <v>0</v>
          </cell>
          <cell r="AL56">
            <v>0</v>
          </cell>
          <cell r="AM56">
            <v>0</v>
          </cell>
          <cell r="AN56">
            <v>0</v>
          </cell>
          <cell r="AO56">
            <v>0</v>
          </cell>
          <cell r="AP56">
            <v>0</v>
          </cell>
          <cell r="AQ56">
            <v>0</v>
          </cell>
          <cell r="AR56">
            <v>0</v>
          </cell>
          <cell r="AS56">
            <v>0</v>
          </cell>
          <cell r="AT56">
            <v>0</v>
          </cell>
          <cell r="AU56">
            <v>0</v>
          </cell>
          <cell r="AV56">
            <v>0</v>
          </cell>
          <cell r="AW56">
            <v>0</v>
          </cell>
          <cell r="AX56">
            <v>0</v>
          </cell>
          <cell r="AY56">
            <v>0.23</v>
          </cell>
          <cell r="AZ56">
            <v>0</v>
          </cell>
          <cell r="BA56">
            <v>0</v>
          </cell>
          <cell r="BB56">
            <v>0</v>
          </cell>
          <cell r="BC56">
            <v>0</v>
          </cell>
          <cell r="BD56">
            <v>0</v>
          </cell>
          <cell r="BE56">
            <v>0</v>
          </cell>
          <cell r="BF56">
            <v>0</v>
          </cell>
          <cell r="BG56">
            <v>0</v>
          </cell>
          <cell r="BH56">
            <v>0</v>
          </cell>
          <cell r="BI56">
            <v>0</v>
          </cell>
          <cell r="BJ56">
            <v>0</v>
          </cell>
          <cell r="BK56">
            <v>0</v>
          </cell>
          <cell r="BL56">
            <v>0</v>
          </cell>
          <cell r="BM56">
            <v>0</v>
          </cell>
          <cell r="BN56">
            <v>0</v>
          </cell>
          <cell r="BO56">
            <v>0</v>
          </cell>
          <cell r="BP56">
            <v>0</v>
          </cell>
          <cell r="BQ56">
            <v>0</v>
          </cell>
          <cell r="BR56">
            <v>0</v>
          </cell>
          <cell r="BZ56">
            <v>0</v>
          </cell>
          <cell r="CE56">
            <v>0.23</v>
          </cell>
        </row>
        <row r="57">
          <cell r="D57">
            <v>76.42</v>
          </cell>
          <cell r="E57">
            <v>0</v>
          </cell>
          <cell r="H57">
            <v>0</v>
          </cell>
          <cell r="I57">
            <v>0</v>
          </cell>
          <cell r="L57">
            <v>0</v>
          </cell>
          <cell r="O57">
            <v>0</v>
          </cell>
          <cell r="Q57">
            <v>0</v>
          </cell>
          <cell r="U57">
            <v>0</v>
          </cell>
          <cell r="Y57">
            <v>0</v>
          </cell>
          <cell r="Z57">
            <v>0</v>
          </cell>
          <cell r="AC57">
            <v>0</v>
          </cell>
          <cell r="AD57">
            <v>0</v>
          </cell>
          <cell r="AE57">
            <v>0</v>
          </cell>
          <cell r="AF57">
            <v>0</v>
          </cell>
          <cell r="AG57">
            <v>0</v>
          </cell>
          <cell r="AH57">
            <v>0</v>
          </cell>
          <cell r="AI57">
            <v>0</v>
          </cell>
          <cell r="AJ57">
            <v>0</v>
          </cell>
          <cell r="AK57">
            <v>0</v>
          </cell>
          <cell r="AL57">
            <v>0</v>
          </cell>
          <cell r="AM57">
            <v>0</v>
          </cell>
          <cell r="AN57">
            <v>0</v>
          </cell>
          <cell r="AO57">
            <v>0</v>
          </cell>
          <cell r="AP57">
            <v>0</v>
          </cell>
          <cell r="AQ57">
            <v>0</v>
          </cell>
          <cell r="AR57">
            <v>0</v>
          </cell>
          <cell r="AS57">
            <v>0</v>
          </cell>
          <cell r="AT57">
            <v>0</v>
          </cell>
          <cell r="AU57">
            <v>0</v>
          </cell>
          <cell r="AV57">
            <v>0</v>
          </cell>
          <cell r="AW57">
            <v>0</v>
          </cell>
          <cell r="AX57">
            <v>0</v>
          </cell>
          <cell r="AY57">
            <v>0</v>
          </cell>
          <cell r="AZ57">
            <v>76.42</v>
          </cell>
          <cell r="BA57">
            <v>0</v>
          </cell>
          <cell r="BB57">
            <v>0</v>
          </cell>
          <cell r="BC57">
            <v>0</v>
          </cell>
          <cell r="BD57">
            <v>0</v>
          </cell>
          <cell r="BE57">
            <v>0</v>
          </cell>
          <cell r="BF57">
            <v>0</v>
          </cell>
          <cell r="BG57">
            <v>0</v>
          </cell>
          <cell r="BH57">
            <v>0</v>
          </cell>
          <cell r="BI57">
            <v>0</v>
          </cell>
          <cell r="BJ57">
            <v>0</v>
          </cell>
          <cell r="BK57">
            <v>0</v>
          </cell>
          <cell r="BL57">
            <v>0</v>
          </cell>
          <cell r="BM57">
            <v>0</v>
          </cell>
          <cell r="BN57">
            <v>0</v>
          </cell>
          <cell r="BO57">
            <v>0</v>
          </cell>
          <cell r="BP57">
            <v>0</v>
          </cell>
          <cell r="BQ57">
            <v>0</v>
          </cell>
          <cell r="BR57">
            <v>0</v>
          </cell>
          <cell r="BZ57">
            <v>0</v>
          </cell>
          <cell r="CE57">
            <v>76.75</v>
          </cell>
        </row>
        <row r="58">
          <cell r="D58">
            <v>8.2200000000000006</v>
          </cell>
          <cell r="E58">
            <v>0</v>
          </cell>
          <cell r="H58">
            <v>0</v>
          </cell>
          <cell r="I58">
            <v>0</v>
          </cell>
          <cell r="L58">
            <v>0</v>
          </cell>
          <cell r="O58">
            <v>0</v>
          </cell>
          <cell r="Q58">
            <v>0</v>
          </cell>
          <cell r="U58">
            <v>0</v>
          </cell>
          <cell r="Y58">
            <v>0</v>
          </cell>
          <cell r="Z58">
            <v>0</v>
          </cell>
          <cell r="AC58">
            <v>0</v>
          </cell>
          <cell r="AD58">
            <v>0</v>
          </cell>
          <cell r="AE58">
            <v>0</v>
          </cell>
          <cell r="AF58">
            <v>0.14000000000000001</v>
          </cell>
          <cell r="AG58">
            <v>0</v>
          </cell>
          <cell r="AH58">
            <v>0</v>
          </cell>
          <cell r="AI58">
            <v>0</v>
          </cell>
          <cell r="AJ58">
            <v>0</v>
          </cell>
          <cell r="AK58">
            <v>0</v>
          </cell>
          <cell r="AL58">
            <v>0</v>
          </cell>
          <cell r="AM58">
            <v>0</v>
          </cell>
          <cell r="AN58">
            <v>0</v>
          </cell>
          <cell r="AO58">
            <v>0.14000000000000001</v>
          </cell>
          <cell r="AP58">
            <v>0.14000000000000001</v>
          </cell>
          <cell r="AQ58">
            <v>0</v>
          </cell>
          <cell r="AR58">
            <v>0</v>
          </cell>
          <cell r="AS58">
            <v>0</v>
          </cell>
          <cell r="AT58">
            <v>0</v>
          </cell>
          <cell r="AU58">
            <v>0</v>
          </cell>
          <cell r="AV58">
            <v>0</v>
          </cell>
          <cell r="AW58">
            <v>0</v>
          </cell>
          <cell r="AX58">
            <v>0</v>
          </cell>
          <cell r="AY58">
            <v>0</v>
          </cell>
          <cell r="AZ58">
            <v>0</v>
          </cell>
          <cell r="BA58">
            <v>8.08</v>
          </cell>
          <cell r="BB58">
            <v>0</v>
          </cell>
          <cell r="BC58">
            <v>0</v>
          </cell>
          <cell r="BD58">
            <v>0</v>
          </cell>
          <cell r="BE58">
            <v>0</v>
          </cell>
          <cell r="BF58">
            <v>0</v>
          </cell>
          <cell r="BG58">
            <v>0</v>
          </cell>
          <cell r="BH58">
            <v>0</v>
          </cell>
          <cell r="BI58">
            <v>0</v>
          </cell>
          <cell r="BJ58">
            <v>0</v>
          </cell>
          <cell r="BK58">
            <v>0</v>
          </cell>
          <cell r="BL58">
            <v>0</v>
          </cell>
          <cell r="BM58">
            <v>0</v>
          </cell>
          <cell r="BN58">
            <v>0</v>
          </cell>
          <cell r="BO58">
            <v>0</v>
          </cell>
          <cell r="BP58">
            <v>0</v>
          </cell>
          <cell r="BQ58">
            <v>0</v>
          </cell>
          <cell r="BR58">
            <v>0</v>
          </cell>
          <cell r="BZ58">
            <v>0.14000000000000001</v>
          </cell>
          <cell r="CE58">
            <v>8.08</v>
          </cell>
        </row>
        <row r="59">
          <cell r="D59">
            <v>33.14</v>
          </cell>
          <cell r="E59">
            <v>0</v>
          </cell>
          <cell r="H59">
            <v>0</v>
          </cell>
          <cell r="I59">
            <v>0</v>
          </cell>
          <cell r="L59">
            <v>0</v>
          </cell>
          <cell r="O59">
            <v>0</v>
          </cell>
          <cell r="Q59">
            <v>0</v>
          </cell>
          <cell r="U59">
            <v>0</v>
          </cell>
          <cell r="Y59">
            <v>0</v>
          </cell>
          <cell r="Z59">
            <v>0</v>
          </cell>
          <cell r="AC59">
            <v>0</v>
          </cell>
          <cell r="AD59">
            <v>0</v>
          </cell>
          <cell r="AE59">
            <v>0</v>
          </cell>
          <cell r="AF59">
            <v>0.90999999999999992</v>
          </cell>
          <cell r="AG59">
            <v>0</v>
          </cell>
          <cell r="AH59">
            <v>0</v>
          </cell>
          <cell r="AI59">
            <v>0</v>
          </cell>
          <cell r="AJ59">
            <v>0</v>
          </cell>
          <cell r="AK59">
            <v>0</v>
          </cell>
          <cell r="AL59">
            <v>0</v>
          </cell>
          <cell r="AM59">
            <v>0</v>
          </cell>
          <cell r="AN59">
            <v>0</v>
          </cell>
          <cell r="AO59">
            <v>0.90999999999999992</v>
          </cell>
          <cell r="AP59">
            <v>0.90999999999999992</v>
          </cell>
          <cell r="AQ59">
            <v>0</v>
          </cell>
          <cell r="AR59">
            <v>0</v>
          </cell>
          <cell r="AS59">
            <v>0</v>
          </cell>
          <cell r="AT59">
            <v>0</v>
          </cell>
          <cell r="AU59">
            <v>0</v>
          </cell>
          <cell r="AV59">
            <v>0</v>
          </cell>
          <cell r="AW59">
            <v>0</v>
          </cell>
          <cell r="AX59">
            <v>0</v>
          </cell>
          <cell r="AY59">
            <v>0</v>
          </cell>
          <cell r="AZ59">
            <v>0</v>
          </cell>
          <cell r="BA59">
            <v>0</v>
          </cell>
          <cell r="BB59">
            <v>32.230000000000004</v>
          </cell>
          <cell r="BC59">
            <v>0</v>
          </cell>
          <cell r="BD59">
            <v>0</v>
          </cell>
          <cell r="BE59">
            <v>0</v>
          </cell>
          <cell r="BF59">
            <v>0</v>
          </cell>
          <cell r="BG59">
            <v>0</v>
          </cell>
          <cell r="BH59">
            <v>0</v>
          </cell>
          <cell r="BI59">
            <v>0</v>
          </cell>
          <cell r="BJ59">
            <v>0</v>
          </cell>
          <cell r="BK59">
            <v>0</v>
          </cell>
          <cell r="BL59">
            <v>0</v>
          </cell>
          <cell r="BM59">
            <v>0</v>
          </cell>
          <cell r="BN59">
            <v>0</v>
          </cell>
          <cell r="BO59">
            <v>0</v>
          </cell>
          <cell r="BP59">
            <v>0</v>
          </cell>
          <cell r="BQ59">
            <v>0</v>
          </cell>
          <cell r="BR59">
            <v>0</v>
          </cell>
          <cell r="BZ59">
            <v>0.90999999999999992</v>
          </cell>
          <cell r="CE59">
            <v>32.230000000000004</v>
          </cell>
        </row>
        <row r="60">
          <cell r="D60">
            <v>0</v>
          </cell>
          <cell r="E60">
            <v>0</v>
          </cell>
          <cell r="H60">
            <v>0</v>
          </cell>
          <cell r="I60">
            <v>0</v>
          </cell>
          <cell r="L60">
            <v>0</v>
          </cell>
          <cell r="O60">
            <v>0</v>
          </cell>
          <cell r="Q60">
            <v>0</v>
          </cell>
          <cell r="U60">
            <v>0</v>
          </cell>
          <cell r="Y60">
            <v>0</v>
          </cell>
          <cell r="Z60">
            <v>0</v>
          </cell>
          <cell r="AC60">
            <v>0</v>
          </cell>
          <cell r="AD60">
            <v>0</v>
          </cell>
          <cell r="AE60">
            <v>0</v>
          </cell>
          <cell r="AF60">
            <v>0</v>
          </cell>
          <cell r="AG60">
            <v>0</v>
          </cell>
          <cell r="AH60">
            <v>0</v>
          </cell>
          <cell r="AI60">
            <v>0</v>
          </cell>
          <cell r="AJ60">
            <v>0</v>
          </cell>
          <cell r="AK60">
            <v>0</v>
          </cell>
          <cell r="AL60">
            <v>0</v>
          </cell>
          <cell r="AM60">
            <v>0</v>
          </cell>
          <cell r="AN60">
            <v>0</v>
          </cell>
          <cell r="AO60">
            <v>0</v>
          </cell>
          <cell r="AP60">
            <v>0</v>
          </cell>
          <cell r="AQ60">
            <v>0</v>
          </cell>
          <cell r="AR60">
            <v>0</v>
          </cell>
          <cell r="AS60">
            <v>0</v>
          </cell>
          <cell r="AT60">
            <v>0</v>
          </cell>
          <cell r="AU60">
            <v>0</v>
          </cell>
          <cell r="AV60">
            <v>0</v>
          </cell>
          <cell r="AW60">
            <v>0</v>
          </cell>
          <cell r="AX60">
            <v>0</v>
          </cell>
          <cell r="AY60">
            <v>0</v>
          </cell>
          <cell r="AZ60">
            <v>0</v>
          </cell>
          <cell r="BA60">
            <v>0</v>
          </cell>
          <cell r="BB60">
            <v>0</v>
          </cell>
          <cell r="BC60">
            <v>0</v>
          </cell>
          <cell r="BD60">
            <v>0</v>
          </cell>
          <cell r="BE60">
            <v>0</v>
          </cell>
          <cell r="BF60">
            <v>0</v>
          </cell>
          <cell r="BG60">
            <v>0</v>
          </cell>
          <cell r="BH60">
            <v>0</v>
          </cell>
          <cell r="BI60">
            <v>0</v>
          </cell>
          <cell r="BJ60">
            <v>0</v>
          </cell>
          <cell r="BK60">
            <v>0</v>
          </cell>
          <cell r="BL60">
            <v>0</v>
          </cell>
          <cell r="BM60">
            <v>0</v>
          </cell>
          <cell r="BN60">
            <v>0</v>
          </cell>
          <cell r="BO60">
            <v>0</v>
          </cell>
          <cell r="BP60">
            <v>0</v>
          </cell>
          <cell r="BQ60">
            <v>0</v>
          </cell>
          <cell r="BR60">
            <v>0</v>
          </cell>
          <cell r="BZ60">
            <v>0</v>
          </cell>
          <cell r="CE60">
            <v>0</v>
          </cell>
        </row>
        <row r="61">
          <cell r="D61">
            <v>7.04</v>
          </cell>
          <cell r="E61">
            <v>0</v>
          </cell>
          <cell r="H61">
            <v>0</v>
          </cell>
          <cell r="I61">
            <v>0</v>
          </cell>
          <cell r="L61">
            <v>0</v>
          </cell>
          <cell r="O61">
            <v>0</v>
          </cell>
          <cell r="Q61">
            <v>0</v>
          </cell>
          <cell r="U61">
            <v>0</v>
          </cell>
          <cell r="Y61">
            <v>0</v>
          </cell>
          <cell r="Z61">
            <v>0</v>
          </cell>
          <cell r="AC61">
            <v>0</v>
          </cell>
          <cell r="AD61">
            <v>0</v>
          </cell>
          <cell r="AE61">
            <v>0</v>
          </cell>
          <cell r="AF61">
            <v>0</v>
          </cell>
          <cell r="AG61">
            <v>0</v>
          </cell>
          <cell r="AH61">
            <v>0</v>
          </cell>
          <cell r="AI61">
            <v>0</v>
          </cell>
          <cell r="AJ61">
            <v>0</v>
          </cell>
          <cell r="AK61">
            <v>0</v>
          </cell>
          <cell r="AL61">
            <v>0</v>
          </cell>
          <cell r="AM61">
            <v>0</v>
          </cell>
          <cell r="AN61">
            <v>0</v>
          </cell>
          <cell r="AO61">
            <v>0</v>
          </cell>
          <cell r="AP61">
            <v>0</v>
          </cell>
          <cell r="AQ61">
            <v>0</v>
          </cell>
          <cell r="AR61">
            <v>0</v>
          </cell>
          <cell r="AS61">
            <v>0</v>
          </cell>
          <cell r="AT61">
            <v>0</v>
          </cell>
          <cell r="AU61">
            <v>0</v>
          </cell>
          <cell r="AV61">
            <v>0</v>
          </cell>
          <cell r="AW61">
            <v>0</v>
          </cell>
          <cell r="AX61">
            <v>0</v>
          </cell>
          <cell r="AY61">
            <v>0</v>
          </cell>
          <cell r="AZ61">
            <v>0</v>
          </cell>
          <cell r="BA61">
            <v>0</v>
          </cell>
          <cell r="BB61">
            <v>0</v>
          </cell>
          <cell r="BC61">
            <v>0</v>
          </cell>
          <cell r="BD61">
            <v>7.04</v>
          </cell>
          <cell r="BE61">
            <v>0</v>
          </cell>
          <cell r="BF61">
            <v>0</v>
          </cell>
          <cell r="BG61">
            <v>0</v>
          </cell>
          <cell r="BH61">
            <v>0</v>
          </cell>
          <cell r="BI61">
            <v>0</v>
          </cell>
          <cell r="BJ61">
            <v>0</v>
          </cell>
          <cell r="BK61">
            <v>0</v>
          </cell>
          <cell r="BL61">
            <v>0</v>
          </cell>
          <cell r="BM61">
            <v>0</v>
          </cell>
          <cell r="BN61">
            <v>0</v>
          </cell>
          <cell r="BO61">
            <v>0</v>
          </cell>
          <cell r="BP61">
            <v>0</v>
          </cell>
          <cell r="BQ61">
            <v>0</v>
          </cell>
          <cell r="BR61">
            <v>0</v>
          </cell>
          <cell r="BZ61">
            <v>0</v>
          </cell>
          <cell r="CE61">
            <v>7.04</v>
          </cell>
        </row>
        <row r="62">
          <cell r="D62">
            <v>2.75</v>
          </cell>
          <cell r="E62">
            <v>0</v>
          </cell>
          <cell r="H62">
            <v>0</v>
          </cell>
          <cell r="I62">
            <v>0</v>
          </cell>
          <cell r="L62">
            <v>0</v>
          </cell>
          <cell r="O62">
            <v>0</v>
          </cell>
          <cell r="Q62">
            <v>0</v>
          </cell>
          <cell r="U62">
            <v>0</v>
          </cell>
          <cell r="Y62">
            <v>0</v>
          </cell>
          <cell r="Z62">
            <v>0</v>
          </cell>
          <cell r="AC62">
            <v>0</v>
          </cell>
          <cell r="AD62">
            <v>0</v>
          </cell>
          <cell r="AE62">
            <v>0</v>
          </cell>
          <cell r="AF62">
            <v>0</v>
          </cell>
          <cell r="AG62">
            <v>0</v>
          </cell>
          <cell r="AH62">
            <v>0</v>
          </cell>
          <cell r="AI62">
            <v>0</v>
          </cell>
          <cell r="AJ62">
            <v>0</v>
          </cell>
          <cell r="AK62">
            <v>0</v>
          </cell>
          <cell r="AL62">
            <v>0</v>
          </cell>
          <cell r="AM62">
            <v>0</v>
          </cell>
          <cell r="AN62">
            <v>0</v>
          </cell>
          <cell r="AO62">
            <v>0</v>
          </cell>
          <cell r="AP62">
            <v>0</v>
          </cell>
          <cell r="AQ62">
            <v>0</v>
          </cell>
          <cell r="AR62">
            <v>0</v>
          </cell>
          <cell r="AS62">
            <v>0</v>
          </cell>
          <cell r="AT62">
            <v>0</v>
          </cell>
          <cell r="AU62">
            <v>0</v>
          </cell>
          <cell r="AV62">
            <v>0</v>
          </cell>
          <cell r="AW62">
            <v>0</v>
          </cell>
          <cell r="AX62">
            <v>0</v>
          </cell>
          <cell r="AY62">
            <v>0</v>
          </cell>
          <cell r="AZ62">
            <v>0</v>
          </cell>
          <cell r="BA62">
            <v>0</v>
          </cell>
          <cell r="BB62">
            <v>0</v>
          </cell>
          <cell r="BC62">
            <v>0</v>
          </cell>
          <cell r="BD62">
            <v>0</v>
          </cell>
          <cell r="BE62">
            <v>2.75</v>
          </cell>
          <cell r="BF62">
            <v>0</v>
          </cell>
          <cell r="BG62">
            <v>0</v>
          </cell>
          <cell r="BH62">
            <v>0</v>
          </cell>
          <cell r="BI62">
            <v>0</v>
          </cell>
          <cell r="BJ62">
            <v>0</v>
          </cell>
          <cell r="BK62">
            <v>0</v>
          </cell>
          <cell r="BL62">
            <v>0</v>
          </cell>
          <cell r="BM62">
            <v>0</v>
          </cell>
          <cell r="BN62">
            <v>0</v>
          </cell>
          <cell r="BO62">
            <v>0</v>
          </cell>
          <cell r="BP62">
            <v>0</v>
          </cell>
          <cell r="BQ62">
            <v>0</v>
          </cell>
          <cell r="BR62">
            <v>0</v>
          </cell>
          <cell r="BZ62">
            <v>0</v>
          </cell>
          <cell r="CE62">
            <v>3.02</v>
          </cell>
        </row>
        <row r="63">
          <cell r="D63">
            <v>0</v>
          </cell>
          <cell r="E63">
            <v>0</v>
          </cell>
          <cell r="H63">
            <v>0</v>
          </cell>
          <cell r="I63">
            <v>0</v>
          </cell>
          <cell r="L63">
            <v>0</v>
          </cell>
          <cell r="O63">
            <v>0</v>
          </cell>
          <cell r="Q63">
            <v>0</v>
          </cell>
          <cell r="U63">
            <v>0</v>
          </cell>
          <cell r="Y63">
            <v>0</v>
          </cell>
          <cell r="Z63">
            <v>0</v>
          </cell>
          <cell r="AC63">
            <v>0</v>
          </cell>
          <cell r="AD63">
            <v>0</v>
          </cell>
          <cell r="AE63">
            <v>0</v>
          </cell>
          <cell r="AF63">
            <v>0</v>
          </cell>
          <cell r="AG63">
            <v>0</v>
          </cell>
          <cell r="AH63">
            <v>0</v>
          </cell>
          <cell r="AI63">
            <v>0</v>
          </cell>
          <cell r="AJ63">
            <v>0</v>
          </cell>
          <cell r="AK63">
            <v>0</v>
          </cell>
          <cell r="AL63">
            <v>0</v>
          </cell>
          <cell r="AM63">
            <v>0</v>
          </cell>
          <cell r="AN63">
            <v>0</v>
          </cell>
          <cell r="AO63">
            <v>0</v>
          </cell>
          <cell r="AP63">
            <v>0</v>
          </cell>
          <cell r="AQ63">
            <v>0</v>
          </cell>
          <cell r="AR63">
            <v>0</v>
          </cell>
          <cell r="AS63">
            <v>0</v>
          </cell>
          <cell r="AT63">
            <v>0</v>
          </cell>
          <cell r="AU63">
            <v>0</v>
          </cell>
          <cell r="AV63">
            <v>0</v>
          </cell>
          <cell r="AW63">
            <v>0</v>
          </cell>
          <cell r="AX63">
            <v>0</v>
          </cell>
          <cell r="AY63">
            <v>0</v>
          </cell>
          <cell r="AZ63">
            <v>0</v>
          </cell>
          <cell r="BA63">
            <v>0</v>
          </cell>
          <cell r="BB63">
            <v>0</v>
          </cell>
          <cell r="BC63">
            <v>0</v>
          </cell>
          <cell r="BD63">
            <v>0</v>
          </cell>
          <cell r="BE63">
            <v>0</v>
          </cell>
          <cell r="BF63">
            <v>0</v>
          </cell>
          <cell r="BG63">
            <v>0</v>
          </cell>
          <cell r="BH63">
            <v>0</v>
          </cell>
          <cell r="BI63">
            <v>0</v>
          </cell>
          <cell r="BJ63">
            <v>0</v>
          </cell>
          <cell r="BK63">
            <v>0</v>
          </cell>
          <cell r="BL63">
            <v>0</v>
          </cell>
          <cell r="BM63">
            <v>0</v>
          </cell>
          <cell r="BN63">
            <v>0</v>
          </cell>
          <cell r="BO63">
            <v>0</v>
          </cell>
          <cell r="BP63">
            <v>0</v>
          </cell>
          <cell r="BQ63">
            <v>0</v>
          </cell>
          <cell r="BR63">
            <v>0</v>
          </cell>
          <cell r="BZ63">
            <v>0</v>
          </cell>
          <cell r="CE63">
            <v>0</v>
          </cell>
        </row>
        <row r="64">
          <cell r="D64">
            <v>0</v>
          </cell>
          <cell r="E64">
            <v>0</v>
          </cell>
          <cell r="H64">
            <v>0</v>
          </cell>
          <cell r="I64">
            <v>0</v>
          </cell>
          <cell r="L64">
            <v>0</v>
          </cell>
          <cell r="O64">
            <v>0</v>
          </cell>
          <cell r="Q64">
            <v>0</v>
          </cell>
          <cell r="U64">
            <v>0</v>
          </cell>
          <cell r="Y64">
            <v>0</v>
          </cell>
          <cell r="Z64">
            <v>0</v>
          </cell>
          <cell r="AC64">
            <v>0</v>
          </cell>
          <cell r="AD64">
            <v>0</v>
          </cell>
          <cell r="AE64">
            <v>0</v>
          </cell>
          <cell r="AF64">
            <v>0</v>
          </cell>
          <cell r="AG64">
            <v>0</v>
          </cell>
          <cell r="AH64">
            <v>0</v>
          </cell>
          <cell r="AI64">
            <v>0</v>
          </cell>
          <cell r="AJ64">
            <v>0</v>
          </cell>
          <cell r="AK64">
            <v>0</v>
          </cell>
          <cell r="AL64">
            <v>0</v>
          </cell>
          <cell r="AM64">
            <v>0</v>
          </cell>
          <cell r="AN64">
            <v>0</v>
          </cell>
          <cell r="AO64">
            <v>0</v>
          </cell>
          <cell r="AP64">
            <v>0</v>
          </cell>
          <cell r="AQ64">
            <v>0</v>
          </cell>
          <cell r="AR64">
            <v>0</v>
          </cell>
          <cell r="AS64">
            <v>0</v>
          </cell>
          <cell r="AT64">
            <v>0</v>
          </cell>
          <cell r="AU64">
            <v>0</v>
          </cell>
          <cell r="AV64">
            <v>0</v>
          </cell>
          <cell r="AW64">
            <v>0</v>
          </cell>
          <cell r="AX64">
            <v>0</v>
          </cell>
          <cell r="AY64">
            <v>0</v>
          </cell>
          <cell r="AZ64">
            <v>0</v>
          </cell>
          <cell r="BA64">
            <v>0</v>
          </cell>
          <cell r="BB64">
            <v>0</v>
          </cell>
          <cell r="BC64">
            <v>0</v>
          </cell>
          <cell r="BD64">
            <v>0</v>
          </cell>
          <cell r="BE64">
            <v>0</v>
          </cell>
          <cell r="BF64">
            <v>0</v>
          </cell>
          <cell r="BG64">
            <v>0</v>
          </cell>
          <cell r="BH64">
            <v>0</v>
          </cell>
          <cell r="BI64">
            <v>0</v>
          </cell>
          <cell r="BJ64">
            <v>0</v>
          </cell>
          <cell r="BK64">
            <v>0</v>
          </cell>
          <cell r="BL64">
            <v>0</v>
          </cell>
          <cell r="BM64">
            <v>0</v>
          </cell>
          <cell r="BN64">
            <v>0</v>
          </cell>
          <cell r="BO64">
            <v>0</v>
          </cell>
          <cell r="BP64">
            <v>0</v>
          </cell>
          <cell r="BQ64">
            <v>0</v>
          </cell>
          <cell r="BR64">
            <v>0</v>
          </cell>
          <cell r="BZ64">
            <v>0</v>
          </cell>
          <cell r="CE64">
            <v>0</v>
          </cell>
        </row>
        <row r="65">
          <cell r="D65">
            <v>10.870000000000001</v>
          </cell>
          <cell r="E65">
            <v>0</v>
          </cell>
          <cell r="H65">
            <v>0</v>
          </cell>
          <cell r="I65">
            <v>0</v>
          </cell>
          <cell r="L65">
            <v>0</v>
          </cell>
          <cell r="O65">
            <v>0</v>
          </cell>
          <cell r="Q65">
            <v>0</v>
          </cell>
          <cell r="U65">
            <v>0</v>
          </cell>
          <cell r="Y65">
            <v>0</v>
          </cell>
          <cell r="Z65">
            <v>0</v>
          </cell>
          <cell r="AC65">
            <v>0</v>
          </cell>
          <cell r="AD65">
            <v>0</v>
          </cell>
          <cell r="AE65">
            <v>0</v>
          </cell>
          <cell r="AF65">
            <v>0.44</v>
          </cell>
          <cell r="AG65">
            <v>0</v>
          </cell>
          <cell r="AH65">
            <v>0</v>
          </cell>
          <cell r="AI65">
            <v>0</v>
          </cell>
          <cell r="AJ65">
            <v>0</v>
          </cell>
          <cell r="AK65">
            <v>0</v>
          </cell>
          <cell r="AL65">
            <v>0</v>
          </cell>
          <cell r="AM65">
            <v>0</v>
          </cell>
          <cell r="AN65">
            <v>0</v>
          </cell>
          <cell r="AO65">
            <v>0</v>
          </cell>
          <cell r="AP65">
            <v>0</v>
          </cell>
          <cell r="AQ65">
            <v>0</v>
          </cell>
          <cell r="AR65">
            <v>0</v>
          </cell>
          <cell r="AS65">
            <v>0</v>
          </cell>
          <cell r="AT65">
            <v>0</v>
          </cell>
          <cell r="AU65">
            <v>0</v>
          </cell>
          <cell r="AV65">
            <v>0</v>
          </cell>
          <cell r="AW65">
            <v>0</v>
          </cell>
          <cell r="AX65">
            <v>0</v>
          </cell>
          <cell r="AY65">
            <v>0</v>
          </cell>
          <cell r="AZ65">
            <v>0</v>
          </cell>
          <cell r="BA65">
            <v>0</v>
          </cell>
          <cell r="BB65">
            <v>0</v>
          </cell>
          <cell r="BC65">
            <v>0</v>
          </cell>
          <cell r="BD65">
            <v>0</v>
          </cell>
          <cell r="BE65">
            <v>0</v>
          </cell>
          <cell r="BF65">
            <v>0</v>
          </cell>
          <cell r="BG65">
            <v>0</v>
          </cell>
          <cell r="BH65">
            <v>10.430000000000001</v>
          </cell>
          <cell r="BI65">
            <v>0</v>
          </cell>
          <cell r="BJ65">
            <v>0.44</v>
          </cell>
          <cell r="BK65">
            <v>0</v>
          </cell>
          <cell r="BL65">
            <v>0</v>
          </cell>
          <cell r="BM65">
            <v>0</v>
          </cell>
          <cell r="BN65">
            <v>0</v>
          </cell>
          <cell r="BO65">
            <v>0</v>
          </cell>
          <cell r="BP65">
            <v>0</v>
          </cell>
          <cell r="BQ65">
            <v>0</v>
          </cell>
          <cell r="BR65">
            <v>0</v>
          </cell>
          <cell r="BZ65">
            <v>0.44</v>
          </cell>
          <cell r="CE65">
            <v>45.650000000000006</v>
          </cell>
        </row>
        <row r="66">
          <cell r="D66">
            <v>0</v>
          </cell>
          <cell r="E66">
            <v>0</v>
          </cell>
          <cell r="H66">
            <v>0</v>
          </cell>
          <cell r="I66">
            <v>0</v>
          </cell>
          <cell r="L66">
            <v>0</v>
          </cell>
          <cell r="O66">
            <v>0</v>
          </cell>
          <cell r="Q66">
            <v>0</v>
          </cell>
          <cell r="U66">
            <v>0</v>
          </cell>
          <cell r="Y66">
            <v>0</v>
          </cell>
          <cell r="Z66">
            <v>0</v>
          </cell>
          <cell r="AC66">
            <v>0</v>
          </cell>
          <cell r="AD66">
            <v>0</v>
          </cell>
          <cell r="AE66">
            <v>0</v>
          </cell>
          <cell r="AF66">
            <v>0</v>
          </cell>
          <cell r="AG66">
            <v>0</v>
          </cell>
          <cell r="AH66">
            <v>0</v>
          </cell>
          <cell r="AI66">
            <v>0</v>
          </cell>
          <cell r="AJ66">
            <v>0</v>
          </cell>
          <cell r="AK66">
            <v>0</v>
          </cell>
          <cell r="AL66">
            <v>0</v>
          </cell>
          <cell r="AM66">
            <v>0</v>
          </cell>
          <cell r="AN66">
            <v>0</v>
          </cell>
          <cell r="AO66">
            <v>0</v>
          </cell>
          <cell r="AP66">
            <v>0</v>
          </cell>
          <cell r="AQ66">
            <v>0</v>
          </cell>
          <cell r="AR66">
            <v>0</v>
          </cell>
          <cell r="AS66">
            <v>0</v>
          </cell>
          <cell r="AT66">
            <v>0</v>
          </cell>
          <cell r="AU66">
            <v>0</v>
          </cell>
          <cell r="AV66">
            <v>0</v>
          </cell>
          <cell r="AW66">
            <v>0</v>
          </cell>
          <cell r="AX66">
            <v>0</v>
          </cell>
          <cell r="AY66">
            <v>0</v>
          </cell>
          <cell r="AZ66">
            <v>0</v>
          </cell>
          <cell r="BA66">
            <v>0</v>
          </cell>
          <cell r="BB66">
            <v>0</v>
          </cell>
          <cell r="BC66">
            <v>0</v>
          </cell>
          <cell r="BD66">
            <v>0</v>
          </cell>
          <cell r="BE66">
            <v>0</v>
          </cell>
          <cell r="BF66">
            <v>0</v>
          </cell>
          <cell r="BG66">
            <v>0</v>
          </cell>
          <cell r="BH66">
            <v>0</v>
          </cell>
          <cell r="BI66">
            <v>0</v>
          </cell>
          <cell r="BJ66">
            <v>0</v>
          </cell>
          <cell r="BK66">
            <v>0</v>
          </cell>
          <cell r="BL66">
            <v>0</v>
          </cell>
          <cell r="BM66">
            <v>0</v>
          </cell>
          <cell r="BN66">
            <v>0</v>
          </cell>
          <cell r="BO66">
            <v>0</v>
          </cell>
          <cell r="BP66">
            <v>0</v>
          </cell>
          <cell r="BQ66">
            <v>0</v>
          </cell>
          <cell r="BR66">
            <v>0</v>
          </cell>
          <cell r="BZ66">
            <v>0</v>
          </cell>
          <cell r="CE66">
            <v>0</v>
          </cell>
        </row>
        <row r="67">
          <cell r="D67">
            <v>969.75</v>
          </cell>
          <cell r="E67">
            <v>0</v>
          </cell>
          <cell r="H67">
            <v>0</v>
          </cell>
          <cell r="I67">
            <v>0</v>
          </cell>
          <cell r="L67">
            <v>0</v>
          </cell>
          <cell r="O67">
            <v>0</v>
          </cell>
          <cell r="Q67">
            <v>0</v>
          </cell>
          <cell r="U67">
            <v>0</v>
          </cell>
          <cell r="Y67">
            <v>0</v>
          </cell>
          <cell r="Z67">
            <v>0</v>
          </cell>
          <cell r="AC67">
            <v>0</v>
          </cell>
          <cell r="AD67">
            <v>0</v>
          </cell>
          <cell r="AE67">
            <v>0</v>
          </cell>
          <cell r="AF67">
            <v>13.08</v>
          </cell>
          <cell r="AG67">
            <v>0</v>
          </cell>
          <cell r="AH67">
            <v>0</v>
          </cell>
          <cell r="AI67">
            <v>0</v>
          </cell>
          <cell r="AJ67">
            <v>0</v>
          </cell>
          <cell r="AK67">
            <v>0.01</v>
          </cell>
          <cell r="AL67">
            <v>0</v>
          </cell>
          <cell r="AM67">
            <v>0</v>
          </cell>
          <cell r="AN67">
            <v>0</v>
          </cell>
          <cell r="AO67">
            <v>13.07</v>
          </cell>
          <cell r="AP67">
            <v>12.84</v>
          </cell>
          <cell r="AQ67">
            <v>0</v>
          </cell>
          <cell r="AR67">
            <v>0</v>
          </cell>
          <cell r="AS67">
            <v>0</v>
          </cell>
          <cell r="AT67">
            <v>0.23000000000000004</v>
          </cell>
          <cell r="AU67">
            <v>0</v>
          </cell>
          <cell r="AV67">
            <v>0</v>
          </cell>
          <cell r="AW67">
            <v>0</v>
          </cell>
          <cell r="AX67">
            <v>0</v>
          </cell>
          <cell r="AY67">
            <v>0</v>
          </cell>
          <cell r="AZ67">
            <v>0</v>
          </cell>
          <cell r="BA67">
            <v>0</v>
          </cell>
          <cell r="BB67">
            <v>0</v>
          </cell>
          <cell r="BC67">
            <v>0</v>
          </cell>
          <cell r="BD67">
            <v>0</v>
          </cell>
          <cell r="BE67">
            <v>0</v>
          </cell>
          <cell r="BF67">
            <v>0</v>
          </cell>
          <cell r="BG67">
            <v>0</v>
          </cell>
          <cell r="BH67">
            <v>0</v>
          </cell>
          <cell r="BI67">
            <v>0</v>
          </cell>
          <cell r="BJ67">
            <v>956.67</v>
          </cell>
          <cell r="BK67">
            <v>0</v>
          </cell>
          <cell r="BL67">
            <v>0</v>
          </cell>
          <cell r="BM67">
            <v>0</v>
          </cell>
          <cell r="BN67">
            <v>0</v>
          </cell>
          <cell r="BO67">
            <v>0</v>
          </cell>
          <cell r="BP67">
            <v>0</v>
          </cell>
          <cell r="BQ67">
            <v>0</v>
          </cell>
          <cell r="BR67">
            <v>0</v>
          </cell>
          <cell r="BZ67">
            <v>13.08</v>
          </cell>
          <cell r="CE67">
            <v>1037.82</v>
          </cell>
        </row>
        <row r="68">
          <cell r="D68">
            <v>8.74</v>
          </cell>
          <cell r="E68">
            <v>0</v>
          </cell>
          <cell r="H68">
            <v>0</v>
          </cell>
          <cell r="I68">
            <v>0</v>
          </cell>
          <cell r="L68">
            <v>0</v>
          </cell>
          <cell r="O68">
            <v>0</v>
          </cell>
          <cell r="Q68">
            <v>0</v>
          </cell>
          <cell r="U68">
            <v>0</v>
          </cell>
          <cell r="Y68">
            <v>0</v>
          </cell>
          <cell r="Z68">
            <v>0</v>
          </cell>
          <cell r="AC68">
            <v>0</v>
          </cell>
          <cell r="AD68">
            <v>0</v>
          </cell>
          <cell r="AE68">
            <v>0</v>
          </cell>
          <cell r="AF68">
            <v>0</v>
          </cell>
          <cell r="AG68">
            <v>0</v>
          </cell>
          <cell r="AH68">
            <v>0</v>
          </cell>
          <cell r="AI68">
            <v>0</v>
          </cell>
          <cell r="AJ68">
            <v>0</v>
          </cell>
          <cell r="AK68">
            <v>0</v>
          </cell>
          <cell r="AL68">
            <v>0</v>
          </cell>
          <cell r="AM68">
            <v>0</v>
          </cell>
          <cell r="AN68">
            <v>0</v>
          </cell>
          <cell r="AO68">
            <v>0</v>
          </cell>
          <cell r="AP68">
            <v>0</v>
          </cell>
          <cell r="AQ68">
            <v>0</v>
          </cell>
          <cell r="AR68">
            <v>0</v>
          </cell>
          <cell r="AS68">
            <v>0</v>
          </cell>
          <cell r="AT68">
            <v>0</v>
          </cell>
          <cell r="AU68">
            <v>0</v>
          </cell>
          <cell r="AV68">
            <v>0</v>
          </cell>
          <cell r="AW68">
            <v>0</v>
          </cell>
          <cell r="AX68">
            <v>0</v>
          </cell>
          <cell r="AY68">
            <v>0</v>
          </cell>
          <cell r="AZ68">
            <v>0</v>
          </cell>
          <cell r="BA68">
            <v>0</v>
          </cell>
          <cell r="BB68">
            <v>0</v>
          </cell>
          <cell r="BC68">
            <v>0</v>
          </cell>
          <cell r="BD68">
            <v>0</v>
          </cell>
          <cell r="BE68">
            <v>0</v>
          </cell>
          <cell r="BF68">
            <v>0</v>
          </cell>
          <cell r="BG68">
            <v>0</v>
          </cell>
          <cell r="BH68">
            <v>0</v>
          </cell>
          <cell r="BI68">
            <v>0</v>
          </cell>
          <cell r="BJ68">
            <v>0</v>
          </cell>
          <cell r="BK68">
            <v>8.74</v>
          </cell>
          <cell r="BL68">
            <v>0</v>
          </cell>
          <cell r="BM68">
            <v>0</v>
          </cell>
          <cell r="BN68">
            <v>0</v>
          </cell>
          <cell r="BO68">
            <v>0</v>
          </cell>
          <cell r="BP68">
            <v>0</v>
          </cell>
          <cell r="BQ68">
            <v>0</v>
          </cell>
          <cell r="BR68">
            <v>0</v>
          </cell>
          <cell r="BZ68">
            <v>0</v>
          </cell>
          <cell r="CE68">
            <v>8.74</v>
          </cell>
        </row>
        <row r="69">
          <cell r="D69">
            <v>8.08</v>
          </cell>
          <cell r="E69">
            <v>0</v>
          </cell>
          <cell r="H69">
            <v>0</v>
          </cell>
          <cell r="I69">
            <v>0</v>
          </cell>
          <cell r="L69">
            <v>0</v>
          </cell>
          <cell r="O69">
            <v>0</v>
          </cell>
          <cell r="Q69">
            <v>0</v>
          </cell>
          <cell r="U69">
            <v>0</v>
          </cell>
          <cell r="Y69">
            <v>0</v>
          </cell>
          <cell r="Z69">
            <v>0</v>
          </cell>
          <cell r="AC69">
            <v>0</v>
          </cell>
          <cell r="AD69">
            <v>0</v>
          </cell>
          <cell r="AE69">
            <v>0</v>
          </cell>
          <cell r="AF69">
            <v>0</v>
          </cell>
          <cell r="AG69">
            <v>0</v>
          </cell>
          <cell r="AH69">
            <v>0</v>
          </cell>
          <cell r="AI69">
            <v>0</v>
          </cell>
          <cell r="AJ69">
            <v>0</v>
          </cell>
          <cell r="AK69">
            <v>0</v>
          </cell>
          <cell r="AL69">
            <v>0</v>
          </cell>
          <cell r="AM69">
            <v>0</v>
          </cell>
          <cell r="AN69">
            <v>0</v>
          </cell>
          <cell r="AO69">
            <v>0</v>
          </cell>
          <cell r="AP69">
            <v>0</v>
          </cell>
          <cell r="AQ69">
            <v>0</v>
          </cell>
          <cell r="AR69">
            <v>0</v>
          </cell>
          <cell r="AS69">
            <v>0</v>
          </cell>
          <cell r="AT69">
            <v>0</v>
          </cell>
          <cell r="AU69">
            <v>0</v>
          </cell>
          <cell r="AV69">
            <v>0</v>
          </cell>
          <cell r="AW69">
            <v>0</v>
          </cell>
          <cell r="AX69">
            <v>0</v>
          </cell>
          <cell r="AY69">
            <v>0</v>
          </cell>
          <cell r="AZ69">
            <v>0</v>
          </cell>
          <cell r="BA69">
            <v>0</v>
          </cell>
          <cell r="BB69">
            <v>0</v>
          </cell>
          <cell r="BC69">
            <v>0</v>
          </cell>
          <cell r="BD69">
            <v>0</v>
          </cell>
          <cell r="BE69">
            <v>0</v>
          </cell>
          <cell r="BF69">
            <v>0</v>
          </cell>
          <cell r="BG69">
            <v>0</v>
          </cell>
          <cell r="BH69">
            <v>0</v>
          </cell>
          <cell r="BI69">
            <v>0</v>
          </cell>
          <cell r="BJ69">
            <v>0</v>
          </cell>
          <cell r="BK69">
            <v>0</v>
          </cell>
          <cell r="BL69">
            <v>8.08</v>
          </cell>
          <cell r="BM69">
            <v>0</v>
          </cell>
          <cell r="BN69">
            <v>0</v>
          </cell>
          <cell r="BO69">
            <v>0</v>
          </cell>
          <cell r="BP69">
            <v>0</v>
          </cell>
          <cell r="BQ69">
            <v>0</v>
          </cell>
          <cell r="BR69">
            <v>0</v>
          </cell>
          <cell r="BZ69">
            <v>0</v>
          </cell>
          <cell r="CE69">
            <v>8.08</v>
          </cell>
        </row>
        <row r="70">
          <cell r="D70">
            <v>0</v>
          </cell>
          <cell r="E70">
            <v>0</v>
          </cell>
          <cell r="H70">
            <v>0</v>
          </cell>
          <cell r="I70">
            <v>0</v>
          </cell>
          <cell r="L70">
            <v>0</v>
          </cell>
          <cell r="O70">
            <v>0</v>
          </cell>
          <cell r="Q70">
            <v>0</v>
          </cell>
          <cell r="U70">
            <v>0</v>
          </cell>
          <cell r="Y70">
            <v>0</v>
          </cell>
          <cell r="Z70">
            <v>0</v>
          </cell>
          <cell r="AC70">
            <v>0</v>
          </cell>
          <cell r="AD70">
            <v>0</v>
          </cell>
          <cell r="AE70">
            <v>0</v>
          </cell>
          <cell r="AF70">
            <v>0</v>
          </cell>
          <cell r="AG70">
            <v>0</v>
          </cell>
          <cell r="AH70">
            <v>0</v>
          </cell>
          <cell r="AI70">
            <v>0</v>
          </cell>
          <cell r="AJ70">
            <v>0</v>
          </cell>
          <cell r="AK70">
            <v>0</v>
          </cell>
          <cell r="AL70">
            <v>0</v>
          </cell>
          <cell r="AM70">
            <v>0</v>
          </cell>
          <cell r="AN70">
            <v>0</v>
          </cell>
          <cell r="AO70">
            <v>0</v>
          </cell>
          <cell r="AP70">
            <v>0</v>
          </cell>
          <cell r="AQ70">
            <v>0</v>
          </cell>
          <cell r="AR70">
            <v>0</v>
          </cell>
          <cell r="AS70">
            <v>0</v>
          </cell>
          <cell r="AT70">
            <v>0</v>
          </cell>
          <cell r="AU70">
            <v>0</v>
          </cell>
          <cell r="AV70">
            <v>0</v>
          </cell>
          <cell r="AW70">
            <v>0</v>
          </cell>
          <cell r="AX70">
            <v>0</v>
          </cell>
          <cell r="AY70">
            <v>0</v>
          </cell>
          <cell r="AZ70">
            <v>0</v>
          </cell>
          <cell r="BA70">
            <v>0</v>
          </cell>
          <cell r="BB70">
            <v>0</v>
          </cell>
          <cell r="BC70">
            <v>0</v>
          </cell>
          <cell r="BD70">
            <v>0</v>
          </cell>
          <cell r="BE70">
            <v>0</v>
          </cell>
          <cell r="BF70">
            <v>0</v>
          </cell>
          <cell r="BG70">
            <v>0</v>
          </cell>
          <cell r="BH70">
            <v>0</v>
          </cell>
          <cell r="BI70">
            <v>0</v>
          </cell>
          <cell r="BJ70">
            <v>0</v>
          </cell>
          <cell r="BK70">
            <v>0</v>
          </cell>
          <cell r="BL70">
            <v>0</v>
          </cell>
          <cell r="BM70">
            <v>0</v>
          </cell>
          <cell r="BN70">
            <v>0</v>
          </cell>
          <cell r="BO70">
            <v>0</v>
          </cell>
          <cell r="BP70">
            <v>0</v>
          </cell>
          <cell r="BQ70">
            <v>0</v>
          </cell>
          <cell r="BR70">
            <v>0</v>
          </cell>
          <cell r="BZ70">
            <v>0</v>
          </cell>
          <cell r="CE70">
            <v>0</v>
          </cell>
        </row>
        <row r="71">
          <cell r="D71">
            <v>7.19</v>
          </cell>
          <cell r="E71">
            <v>0</v>
          </cell>
          <cell r="H71">
            <v>0</v>
          </cell>
          <cell r="I71">
            <v>0</v>
          </cell>
          <cell r="L71">
            <v>0</v>
          </cell>
          <cell r="O71">
            <v>0</v>
          </cell>
          <cell r="Q71">
            <v>0</v>
          </cell>
          <cell r="U71">
            <v>0</v>
          </cell>
          <cell r="Y71">
            <v>0</v>
          </cell>
          <cell r="Z71">
            <v>0</v>
          </cell>
          <cell r="AC71">
            <v>0</v>
          </cell>
          <cell r="AD71">
            <v>0</v>
          </cell>
          <cell r="AE71">
            <v>0</v>
          </cell>
          <cell r="AF71">
            <v>0</v>
          </cell>
          <cell r="AG71">
            <v>0</v>
          </cell>
          <cell r="AH71">
            <v>0</v>
          </cell>
          <cell r="AI71">
            <v>0</v>
          </cell>
          <cell r="AJ71">
            <v>0</v>
          </cell>
          <cell r="AK71">
            <v>0</v>
          </cell>
          <cell r="AL71">
            <v>0</v>
          </cell>
          <cell r="AM71">
            <v>0</v>
          </cell>
          <cell r="AN71">
            <v>0</v>
          </cell>
          <cell r="AO71">
            <v>0</v>
          </cell>
          <cell r="AP71">
            <v>0</v>
          </cell>
          <cell r="AQ71">
            <v>0</v>
          </cell>
          <cell r="AR71">
            <v>0</v>
          </cell>
          <cell r="AS71">
            <v>0</v>
          </cell>
          <cell r="AT71">
            <v>0</v>
          </cell>
          <cell r="AU71">
            <v>0</v>
          </cell>
          <cell r="AV71">
            <v>0</v>
          </cell>
          <cell r="AW71">
            <v>0</v>
          </cell>
          <cell r="AX71">
            <v>0</v>
          </cell>
          <cell r="AY71">
            <v>0</v>
          </cell>
          <cell r="AZ71">
            <v>0</v>
          </cell>
          <cell r="BA71">
            <v>0</v>
          </cell>
          <cell r="BB71">
            <v>0</v>
          </cell>
          <cell r="BC71">
            <v>0</v>
          </cell>
          <cell r="BD71">
            <v>0</v>
          </cell>
          <cell r="BE71">
            <v>0</v>
          </cell>
          <cell r="BF71">
            <v>0</v>
          </cell>
          <cell r="BG71">
            <v>0</v>
          </cell>
          <cell r="BH71">
            <v>0</v>
          </cell>
          <cell r="BI71">
            <v>0</v>
          </cell>
          <cell r="BJ71">
            <v>0</v>
          </cell>
          <cell r="BK71">
            <v>0</v>
          </cell>
          <cell r="BL71">
            <v>0</v>
          </cell>
          <cell r="BM71">
            <v>0</v>
          </cell>
          <cell r="BN71">
            <v>7.19</v>
          </cell>
          <cell r="BO71">
            <v>0</v>
          </cell>
          <cell r="BP71">
            <v>0</v>
          </cell>
          <cell r="BQ71">
            <v>0</v>
          </cell>
          <cell r="BR71">
            <v>0</v>
          </cell>
          <cell r="BZ71">
            <v>0</v>
          </cell>
          <cell r="CE71">
            <v>7.19</v>
          </cell>
        </row>
        <row r="72">
          <cell r="D72">
            <v>963.7600000000001</v>
          </cell>
          <cell r="E72">
            <v>0</v>
          </cell>
          <cell r="H72">
            <v>0</v>
          </cell>
          <cell r="I72">
            <v>0</v>
          </cell>
          <cell r="L72">
            <v>0</v>
          </cell>
          <cell r="O72">
            <v>0</v>
          </cell>
          <cell r="Q72">
            <v>0</v>
          </cell>
          <cell r="U72">
            <v>0</v>
          </cell>
          <cell r="Y72">
            <v>0</v>
          </cell>
          <cell r="Z72">
            <v>0</v>
          </cell>
          <cell r="AC72">
            <v>0</v>
          </cell>
          <cell r="AD72">
            <v>0</v>
          </cell>
          <cell r="AE72">
            <v>0</v>
          </cell>
          <cell r="AF72">
            <v>0.12</v>
          </cell>
          <cell r="AG72">
            <v>0</v>
          </cell>
          <cell r="AH72">
            <v>0</v>
          </cell>
          <cell r="AI72">
            <v>0</v>
          </cell>
          <cell r="AJ72">
            <v>0</v>
          </cell>
          <cell r="AK72">
            <v>0</v>
          </cell>
          <cell r="AL72">
            <v>0</v>
          </cell>
          <cell r="AM72">
            <v>0</v>
          </cell>
          <cell r="AN72">
            <v>0</v>
          </cell>
          <cell r="AO72">
            <v>0.12</v>
          </cell>
          <cell r="AP72">
            <v>0.12</v>
          </cell>
          <cell r="AQ72">
            <v>0</v>
          </cell>
          <cell r="AR72">
            <v>0</v>
          </cell>
          <cell r="AS72">
            <v>0</v>
          </cell>
          <cell r="AT72">
            <v>0</v>
          </cell>
          <cell r="AU72">
            <v>0</v>
          </cell>
          <cell r="AV72">
            <v>0</v>
          </cell>
          <cell r="AW72">
            <v>0</v>
          </cell>
          <cell r="AX72">
            <v>0</v>
          </cell>
          <cell r="AY72">
            <v>0</v>
          </cell>
          <cell r="AZ72">
            <v>0</v>
          </cell>
          <cell r="BA72">
            <v>0</v>
          </cell>
          <cell r="BB72">
            <v>0</v>
          </cell>
          <cell r="BC72">
            <v>0</v>
          </cell>
          <cell r="BD72">
            <v>0</v>
          </cell>
          <cell r="BE72">
            <v>0</v>
          </cell>
          <cell r="BF72">
            <v>0</v>
          </cell>
          <cell r="BG72">
            <v>0</v>
          </cell>
          <cell r="BH72">
            <v>0</v>
          </cell>
          <cell r="BI72">
            <v>0</v>
          </cell>
          <cell r="BJ72">
            <v>0</v>
          </cell>
          <cell r="BK72">
            <v>0</v>
          </cell>
          <cell r="BL72">
            <v>0</v>
          </cell>
          <cell r="BM72">
            <v>0</v>
          </cell>
          <cell r="BN72">
            <v>0</v>
          </cell>
          <cell r="BO72">
            <v>963.6400000000001</v>
          </cell>
          <cell r="BP72">
            <v>0</v>
          </cell>
          <cell r="BQ72">
            <v>0</v>
          </cell>
          <cell r="BR72">
            <v>0</v>
          </cell>
          <cell r="BZ72">
            <v>0.12</v>
          </cell>
          <cell r="CE72">
            <v>963.6400000000001</v>
          </cell>
        </row>
        <row r="73">
          <cell r="D73">
            <v>778.52</v>
          </cell>
          <cell r="E73">
            <v>0</v>
          </cell>
          <cell r="H73">
            <v>0</v>
          </cell>
          <cell r="I73">
            <v>0</v>
          </cell>
          <cell r="L73">
            <v>0</v>
          </cell>
          <cell r="O73">
            <v>0</v>
          </cell>
          <cell r="Q73">
            <v>0</v>
          </cell>
          <cell r="U73">
            <v>0</v>
          </cell>
          <cell r="Y73">
            <v>0</v>
          </cell>
          <cell r="Z73">
            <v>0</v>
          </cell>
          <cell r="AC73">
            <v>0</v>
          </cell>
          <cell r="AD73">
            <v>0</v>
          </cell>
          <cell r="AE73">
            <v>0</v>
          </cell>
          <cell r="AF73">
            <v>0</v>
          </cell>
          <cell r="AG73">
            <v>0</v>
          </cell>
          <cell r="AH73">
            <v>0</v>
          </cell>
          <cell r="AI73">
            <v>0</v>
          </cell>
          <cell r="AJ73">
            <v>0</v>
          </cell>
          <cell r="AK73">
            <v>0</v>
          </cell>
          <cell r="AL73">
            <v>0</v>
          </cell>
          <cell r="AM73">
            <v>0</v>
          </cell>
          <cell r="AN73">
            <v>0</v>
          </cell>
          <cell r="AO73">
            <v>0</v>
          </cell>
          <cell r="AP73">
            <v>0</v>
          </cell>
          <cell r="AQ73">
            <v>0</v>
          </cell>
          <cell r="AR73">
            <v>0</v>
          </cell>
          <cell r="AS73">
            <v>0</v>
          </cell>
          <cell r="AT73">
            <v>0</v>
          </cell>
          <cell r="AU73">
            <v>0</v>
          </cell>
          <cell r="AV73">
            <v>0</v>
          </cell>
          <cell r="AW73">
            <v>0</v>
          </cell>
          <cell r="AX73">
            <v>0</v>
          </cell>
          <cell r="AY73">
            <v>0</v>
          </cell>
          <cell r="AZ73">
            <v>0</v>
          </cell>
          <cell r="BA73">
            <v>0</v>
          </cell>
          <cell r="BB73">
            <v>0</v>
          </cell>
          <cell r="BC73">
            <v>0</v>
          </cell>
          <cell r="BD73">
            <v>0</v>
          </cell>
          <cell r="BE73">
            <v>0</v>
          </cell>
          <cell r="BF73">
            <v>0</v>
          </cell>
          <cell r="BG73">
            <v>0</v>
          </cell>
          <cell r="BH73">
            <v>0</v>
          </cell>
          <cell r="BI73">
            <v>0</v>
          </cell>
          <cell r="BJ73">
            <v>0</v>
          </cell>
          <cell r="BK73">
            <v>0</v>
          </cell>
          <cell r="BL73">
            <v>0</v>
          </cell>
          <cell r="BM73">
            <v>0</v>
          </cell>
          <cell r="BN73">
            <v>0</v>
          </cell>
          <cell r="BO73">
            <v>0</v>
          </cell>
          <cell r="BP73">
            <v>778.52</v>
          </cell>
          <cell r="BQ73">
            <v>0</v>
          </cell>
          <cell r="BR73">
            <v>0</v>
          </cell>
          <cell r="BZ73">
            <v>0</v>
          </cell>
          <cell r="CE73">
            <v>785.25</v>
          </cell>
        </row>
        <row r="74">
          <cell r="D74">
            <v>0</v>
          </cell>
          <cell r="E74">
            <v>0</v>
          </cell>
          <cell r="H74">
            <v>0</v>
          </cell>
          <cell r="I74">
            <v>0</v>
          </cell>
          <cell r="L74">
            <v>0</v>
          </cell>
          <cell r="O74">
            <v>0</v>
          </cell>
          <cell r="Q74">
            <v>0</v>
          </cell>
          <cell r="U74">
            <v>0</v>
          </cell>
          <cell r="Y74">
            <v>0</v>
          </cell>
          <cell r="Z74">
            <v>0</v>
          </cell>
          <cell r="AC74">
            <v>0</v>
          </cell>
          <cell r="AD74">
            <v>0</v>
          </cell>
          <cell r="AE74">
            <v>0</v>
          </cell>
          <cell r="AF74">
            <v>0</v>
          </cell>
          <cell r="AG74">
            <v>0</v>
          </cell>
          <cell r="AH74">
            <v>0</v>
          </cell>
          <cell r="AI74">
            <v>0</v>
          </cell>
          <cell r="AJ74">
            <v>0</v>
          </cell>
          <cell r="AK74">
            <v>0</v>
          </cell>
          <cell r="AL74">
            <v>0</v>
          </cell>
          <cell r="AM74">
            <v>0</v>
          </cell>
          <cell r="AN74">
            <v>0</v>
          </cell>
          <cell r="AO74">
            <v>0</v>
          </cell>
          <cell r="AP74">
            <v>0</v>
          </cell>
          <cell r="AQ74">
            <v>0</v>
          </cell>
          <cell r="AR74">
            <v>0</v>
          </cell>
          <cell r="AS74">
            <v>0</v>
          </cell>
          <cell r="AT74">
            <v>0</v>
          </cell>
          <cell r="AU74">
            <v>0</v>
          </cell>
          <cell r="AV74">
            <v>0</v>
          </cell>
          <cell r="AW74">
            <v>0</v>
          </cell>
          <cell r="AX74">
            <v>0</v>
          </cell>
          <cell r="AY74">
            <v>0</v>
          </cell>
          <cell r="AZ74">
            <v>0</v>
          </cell>
          <cell r="BA74">
            <v>0</v>
          </cell>
          <cell r="BB74">
            <v>0</v>
          </cell>
          <cell r="BC74">
            <v>0</v>
          </cell>
          <cell r="BD74">
            <v>0</v>
          </cell>
          <cell r="BE74">
            <v>0</v>
          </cell>
          <cell r="BF74">
            <v>0</v>
          </cell>
          <cell r="BG74">
            <v>0</v>
          </cell>
          <cell r="BH74">
            <v>0</v>
          </cell>
          <cell r="BI74">
            <v>0</v>
          </cell>
          <cell r="BJ74">
            <v>0</v>
          </cell>
          <cell r="BK74">
            <v>0</v>
          </cell>
          <cell r="BL74">
            <v>0</v>
          </cell>
          <cell r="BM74">
            <v>0</v>
          </cell>
          <cell r="BN74">
            <v>0</v>
          </cell>
          <cell r="BO74">
            <v>0</v>
          </cell>
          <cell r="BP74">
            <v>0</v>
          </cell>
          <cell r="BQ74">
            <v>0</v>
          </cell>
          <cell r="BR74">
            <v>0</v>
          </cell>
          <cell r="BZ74">
            <v>0</v>
          </cell>
          <cell r="CE74">
            <v>0</v>
          </cell>
        </row>
        <row r="77">
          <cell r="D77">
            <v>703.46</v>
          </cell>
          <cell r="E77">
            <v>0</v>
          </cell>
          <cell r="H77">
            <v>0</v>
          </cell>
          <cell r="I77">
            <v>0</v>
          </cell>
          <cell r="L77">
            <v>0</v>
          </cell>
          <cell r="O77">
            <v>0</v>
          </cell>
          <cell r="Q77">
            <v>0</v>
          </cell>
          <cell r="U77">
            <v>0</v>
          </cell>
          <cell r="Y77">
            <v>0</v>
          </cell>
          <cell r="Z77">
            <v>0</v>
          </cell>
          <cell r="AC77">
            <v>0</v>
          </cell>
          <cell r="AD77">
            <v>0</v>
          </cell>
          <cell r="AE77">
            <v>0</v>
          </cell>
          <cell r="AF77">
            <v>23.560000000000002</v>
          </cell>
          <cell r="AG77">
            <v>0</v>
          </cell>
          <cell r="AH77">
            <v>0</v>
          </cell>
          <cell r="AI77">
            <v>0</v>
          </cell>
          <cell r="AJ77">
            <v>0</v>
          </cell>
          <cell r="AK77">
            <v>0</v>
          </cell>
          <cell r="AL77">
            <v>0</v>
          </cell>
          <cell r="AM77">
            <v>0</v>
          </cell>
          <cell r="AN77">
            <v>0</v>
          </cell>
          <cell r="AO77">
            <v>10.71</v>
          </cell>
          <cell r="AP77">
            <v>9.870000000000001</v>
          </cell>
          <cell r="AQ77">
            <v>0</v>
          </cell>
          <cell r="AR77">
            <v>0.64</v>
          </cell>
          <cell r="AS77">
            <v>0</v>
          </cell>
          <cell r="AT77">
            <v>0.2</v>
          </cell>
          <cell r="AU77">
            <v>0</v>
          </cell>
          <cell r="AV77">
            <v>0</v>
          </cell>
          <cell r="AW77">
            <v>0</v>
          </cell>
          <cell r="AX77">
            <v>0</v>
          </cell>
          <cell r="AY77">
            <v>0</v>
          </cell>
          <cell r="AZ77">
            <v>0</v>
          </cell>
          <cell r="BA77">
            <v>0</v>
          </cell>
          <cell r="BB77">
            <v>0</v>
          </cell>
          <cell r="BC77">
            <v>0</v>
          </cell>
          <cell r="BD77">
            <v>0</v>
          </cell>
          <cell r="BE77">
            <v>0</v>
          </cell>
          <cell r="BF77">
            <v>0</v>
          </cell>
          <cell r="BG77">
            <v>0</v>
          </cell>
          <cell r="BH77">
            <v>2.44</v>
          </cell>
          <cell r="BI77">
            <v>0</v>
          </cell>
          <cell r="BJ77">
            <v>10.41</v>
          </cell>
          <cell r="BK77">
            <v>0</v>
          </cell>
          <cell r="BL77">
            <v>0</v>
          </cell>
          <cell r="BM77">
            <v>0</v>
          </cell>
          <cell r="BN77">
            <v>0</v>
          </cell>
          <cell r="BO77">
            <v>0</v>
          </cell>
          <cell r="BP77">
            <v>0</v>
          </cell>
          <cell r="BQ77">
            <v>0</v>
          </cell>
          <cell r="BR77">
            <v>0</v>
          </cell>
          <cell r="BZ77">
            <v>23.560000000000002</v>
          </cell>
          <cell r="CE77">
            <v>679.90000000000009</v>
          </cell>
        </row>
        <row r="83">
          <cell r="D83">
            <v>0</v>
          </cell>
          <cell r="E83">
            <v>0</v>
          </cell>
          <cell r="H83">
            <v>0</v>
          </cell>
          <cell r="I83">
            <v>0</v>
          </cell>
          <cell r="L83">
            <v>0</v>
          </cell>
          <cell r="O83">
            <v>0</v>
          </cell>
          <cell r="Q83">
            <v>0</v>
          </cell>
          <cell r="U83">
            <v>0</v>
          </cell>
          <cell r="Y83">
            <v>0</v>
          </cell>
          <cell r="Z83">
            <v>0</v>
          </cell>
          <cell r="AC83">
            <v>0</v>
          </cell>
          <cell r="AD83">
            <v>0</v>
          </cell>
          <cell r="AE83">
            <v>0</v>
          </cell>
          <cell r="AF83">
            <v>270.07</v>
          </cell>
          <cell r="AG83">
            <v>0</v>
          </cell>
          <cell r="AH83">
            <v>0</v>
          </cell>
          <cell r="AI83">
            <v>0</v>
          </cell>
          <cell r="AJ83">
            <v>0</v>
          </cell>
          <cell r="AK83">
            <v>50.82</v>
          </cell>
          <cell r="AL83">
            <v>0</v>
          </cell>
          <cell r="AM83">
            <v>0</v>
          </cell>
          <cell r="AN83">
            <v>0</v>
          </cell>
          <cell r="AO83">
            <v>168.74</v>
          </cell>
          <cell r="AP83">
            <v>155.06200000000001</v>
          </cell>
          <cell r="AQ83">
            <v>0</v>
          </cell>
          <cell r="AR83">
            <v>2.92</v>
          </cell>
          <cell r="AS83">
            <v>0.76</v>
          </cell>
          <cell r="AT83">
            <v>12.4</v>
          </cell>
          <cell r="AU83">
            <v>3.41</v>
          </cell>
          <cell r="AV83">
            <v>0.54</v>
          </cell>
          <cell r="AW83">
            <v>0</v>
          </cell>
          <cell r="AX83">
            <v>0</v>
          </cell>
          <cell r="AY83">
            <v>0</v>
          </cell>
          <cell r="AZ83">
            <v>0.33</v>
          </cell>
          <cell r="BA83">
            <v>0</v>
          </cell>
          <cell r="BB83">
            <v>0</v>
          </cell>
          <cell r="BC83">
            <v>0</v>
          </cell>
          <cell r="BD83">
            <v>0</v>
          </cell>
          <cell r="BE83">
            <v>0.27</v>
          </cell>
          <cell r="BF83">
            <v>0</v>
          </cell>
          <cell r="BG83">
            <v>0</v>
          </cell>
          <cell r="BH83">
            <v>35.22</v>
          </cell>
          <cell r="BI83">
            <v>0</v>
          </cell>
          <cell r="BJ83">
            <v>81.150000000000006</v>
          </cell>
          <cell r="BK83">
            <v>0</v>
          </cell>
          <cell r="BL83">
            <v>0</v>
          </cell>
          <cell r="BM83">
            <v>0</v>
          </cell>
          <cell r="BN83">
            <v>0</v>
          </cell>
          <cell r="BO83">
            <v>0</v>
          </cell>
          <cell r="BP83">
            <v>6.73</v>
          </cell>
          <cell r="BQ83">
            <v>0</v>
          </cell>
          <cell r="BR83">
            <v>0</v>
          </cell>
          <cell r="BZ83">
            <v>0</v>
          </cell>
          <cell r="CE83">
            <v>0</v>
          </cell>
        </row>
        <row r="84">
          <cell r="D84">
            <v>0</v>
          </cell>
          <cell r="BZ84">
            <v>0</v>
          </cell>
          <cell r="CE84">
            <v>0</v>
          </cell>
        </row>
      </sheetData>
      <sheetData sheetId="22"/>
      <sheetData sheetId="23"/>
      <sheetData sheetId="24"/>
      <sheetData sheetId="25"/>
      <sheetData sheetId="26"/>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workbookViewId="0"/>
  </sheetViews>
  <sheetFormatPr defaultRowHeight="12.75"/>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C000"/>
  </sheetPr>
  <dimension ref="A1:BE63"/>
  <sheetViews>
    <sheetView showZeros="0" zoomScaleNormal="100" workbookViewId="0">
      <pane xSplit="5" ySplit="6" topLeftCell="AR55" activePane="bottomRight" state="frozen"/>
      <selection pane="topRight" activeCell="F1" sqref="F1"/>
      <selection pane="bottomLeft" activeCell="A7" sqref="A7"/>
      <selection pane="bottomRight" activeCell="D63" sqref="D63"/>
    </sheetView>
  </sheetViews>
  <sheetFormatPr defaultColWidth="9.140625" defaultRowHeight="15.75"/>
  <cols>
    <col min="1" max="1" width="4.42578125" style="17" bestFit="1" customWidth="1"/>
    <col min="2" max="2" width="35.7109375" style="17" customWidth="1"/>
    <col min="3" max="3" width="5.5703125" style="17" bestFit="1" customWidth="1"/>
    <col min="4" max="4" width="11" style="17" customWidth="1"/>
    <col min="5" max="5" width="8.42578125" style="17" bestFit="1" customWidth="1"/>
    <col min="6" max="6" width="6.28515625" style="17" bestFit="1" customWidth="1"/>
    <col min="7" max="7" width="6" style="17" bestFit="1" customWidth="1"/>
    <col min="8" max="8" width="5.28515625" style="17" bestFit="1" customWidth="1"/>
    <col min="9" max="9" width="4.5703125" style="17" bestFit="1" customWidth="1"/>
    <col min="10" max="10" width="5.28515625" style="17" bestFit="1" customWidth="1"/>
    <col min="11" max="11" width="4.42578125" style="17" bestFit="1" customWidth="1"/>
    <col min="12" max="13" width="4" style="17" bestFit="1" customWidth="1"/>
    <col min="14" max="14" width="7.7109375" style="17" bestFit="1" customWidth="1"/>
    <col min="15" max="15" width="4.5703125" style="17" bestFit="1" customWidth="1"/>
    <col min="16" max="16" width="5.28515625" style="17" bestFit="1" customWidth="1"/>
    <col min="17" max="17" width="8.42578125" style="17" bestFit="1" customWidth="1"/>
    <col min="18" max="18" width="6.28515625" style="17" bestFit="1" customWidth="1"/>
    <col min="19" max="19" width="4.28515625" style="17" bestFit="1" customWidth="1"/>
    <col min="20" max="20" width="7.7109375" style="17" bestFit="1" customWidth="1"/>
    <col min="21" max="21" width="4.140625" style="17" bestFit="1" customWidth="1"/>
    <col min="22" max="22" width="6.28515625" style="17" bestFit="1" customWidth="1"/>
    <col min="23" max="23" width="5.28515625" style="17" bestFit="1" customWidth="1"/>
    <col min="24" max="24" width="3.85546875" style="17" bestFit="1" customWidth="1"/>
    <col min="25" max="25" width="4.140625" style="17" bestFit="1" customWidth="1"/>
    <col min="26" max="27" width="7.7109375" style="17" bestFit="1" customWidth="1"/>
    <col min="28" max="28" width="6.28515625" style="17" bestFit="1" customWidth="1"/>
    <col min="29" max="30" width="5" style="17" bestFit="1" customWidth="1"/>
    <col min="31" max="31" width="6" style="17" bestFit="1" customWidth="1"/>
    <col min="32" max="33" width="5" style="17" bestFit="1" customWidth="1"/>
    <col min="34" max="34" width="4.28515625" style="17" bestFit="1" customWidth="1"/>
    <col min="35" max="35" width="4.42578125" style="17" bestFit="1" customWidth="1"/>
    <col min="36" max="36" width="4.28515625" style="17" bestFit="1" customWidth="1"/>
    <col min="37" max="37" width="5.28515625" style="17" bestFit="1" customWidth="1"/>
    <col min="38" max="38" width="4.28515625" style="17" bestFit="1" customWidth="1"/>
    <col min="39" max="39" width="5.28515625" style="17" bestFit="1" customWidth="1"/>
    <col min="40" max="41" width="4.42578125" style="17" bestFit="1" customWidth="1"/>
    <col min="42" max="42" width="5" style="17" bestFit="1" customWidth="1"/>
    <col min="43" max="44" width="4.140625" style="17" bestFit="1" customWidth="1"/>
    <col min="45" max="45" width="6" style="17" bestFit="1" customWidth="1"/>
    <col min="46" max="46" width="4.28515625" style="17" bestFit="1" customWidth="1"/>
    <col min="47" max="47" width="7.7109375" style="17" bestFit="1" customWidth="1"/>
    <col min="48" max="49" width="4.28515625" style="17" bestFit="1" customWidth="1"/>
    <col min="50" max="50" width="4.42578125" style="17" bestFit="1" customWidth="1"/>
    <col min="51" max="51" width="4.28515625" style="17" bestFit="1" customWidth="1"/>
    <col min="52" max="53" width="6.28515625" style="17" bestFit="1" customWidth="1"/>
    <col min="54" max="54" width="4.140625" style="17" bestFit="1" customWidth="1"/>
    <col min="55" max="55" width="6.28515625" style="17" bestFit="1" customWidth="1"/>
    <col min="56" max="56" width="9" style="17" bestFit="1" customWidth="1"/>
    <col min="57" max="57" width="11" style="17" bestFit="1" customWidth="1"/>
    <col min="58" max="16384" width="9.140625" style="17"/>
  </cols>
  <sheetData>
    <row r="1" spans="1:57" s="33" customFormat="1" ht="18.75">
      <c r="A1" s="194" t="s">
        <v>245</v>
      </c>
      <c r="B1" s="194"/>
    </row>
    <row r="2" spans="1:57" s="33" customFormat="1" ht="27.6" customHeight="1">
      <c r="A2" s="155" t="str">
        <f>[1]SS!$F$30</f>
        <v>CHU CHUYỂN ĐẤT ĐAI TRONG KẾ HOẠCH SỬ DỤNG ĐẤT NĂM 2025 QUẬN HẢI AN</v>
      </c>
      <c r="B2" s="155"/>
      <c r="C2" s="155"/>
      <c r="D2" s="155"/>
      <c r="E2" s="155"/>
      <c r="F2" s="155"/>
      <c r="G2" s="155"/>
      <c r="H2" s="155"/>
      <c r="I2" s="155"/>
      <c r="J2" s="155"/>
      <c r="K2" s="155"/>
      <c r="L2" s="155"/>
      <c r="M2" s="155"/>
      <c r="N2" s="155"/>
      <c r="O2" s="155"/>
      <c r="P2" s="155"/>
      <c r="Q2" s="155"/>
      <c r="R2" s="155"/>
      <c r="S2" s="155"/>
      <c r="T2" s="155"/>
      <c r="U2" s="155"/>
      <c r="V2" s="155"/>
      <c r="W2" s="155"/>
      <c r="X2" s="155"/>
      <c r="Y2" s="155"/>
      <c r="Z2" s="155"/>
      <c r="AA2" s="155"/>
      <c r="AB2" s="155"/>
      <c r="AC2" s="155"/>
      <c r="AD2" s="155"/>
      <c r="AE2" s="155"/>
      <c r="AF2" s="155"/>
      <c r="AG2" s="155"/>
      <c r="AH2" s="155"/>
      <c r="AI2" s="155"/>
      <c r="AJ2" s="155"/>
      <c r="AK2" s="155"/>
      <c r="AL2" s="155"/>
      <c r="AM2" s="155"/>
      <c r="AN2" s="155"/>
      <c r="AO2" s="155"/>
      <c r="AP2" s="155"/>
      <c r="AQ2" s="155"/>
      <c r="AR2" s="155"/>
      <c r="AS2" s="155"/>
      <c r="AT2" s="155"/>
      <c r="AU2" s="155"/>
      <c r="AV2" s="155"/>
      <c r="AW2" s="155"/>
      <c r="AX2" s="155"/>
      <c r="AY2" s="155"/>
      <c r="AZ2" s="155"/>
      <c r="BA2" s="155"/>
      <c r="BB2" s="155"/>
      <c r="BC2" s="155"/>
      <c r="BD2" s="155"/>
      <c r="BE2" s="155"/>
    </row>
    <row r="3" spans="1:57" s="33" customFormat="1" ht="18.75">
      <c r="A3" s="168" t="s">
        <v>94</v>
      </c>
      <c r="B3" s="168"/>
      <c r="C3" s="168"/>
      <c r="D3" s="168"/>
      <c r="E3" s="168"/>
      <c r="F3" s="168"/>
      <c r="G3" s="168"/>
      <c r="H3" s="168"/>
      <c r="I3" s="168"/>
      <c r="J3" s="168"/>
      <c r="K3" s="168"/>
      <c r="L3" s="168"/>
      <c r="M3" s="168"/>
      <c r="N3" s="168"/>
      <c r="O3" s="168"/>
      <c r="P3" s="168"/>
      <c r="Q3" s="168"/>
      <c r="R3" s="168"/>
      <c r="S3" s="168"/>
      <c r="T3" s="168"/>
      <c r="U3" s="168"/>
      <c r="V3" s="168"/>
      <c r="W3" s="168"/>
      <c r="X3" s="168"/>
      <c r="Y3" s="168"/>
      <c r="Z3" s="168"/>
      <c r="AA3" s="168"/>
      <c r="AB3" s="168"/>
      <c r="AC3" s="168"/>
      <c r="AD3" s="168"/>
      <c r="AE3" s="168"/>
      <c r="AF3" s="168"/>
      <c r="AG3" s="168"/>
      <c r="AH3" s="168"/>
      <c r="AI3" s="168"/>
      <c r="AJ3" s="168"/>
      <c r="AK3" s="168"/>
      <c r="AL3" s="168"/>
      <c r="AM3" s="168"/>
      <c r="AN3" s="168"/>
      <c r="AO3" s="168"/>
      <c r="AP3" s="168"/>
      <c r="AQ3" s="168"/>
      <c r="AR3" s="168"/>
      <c r="AS3" s="168"/>
      <c r="AT3" s="168"/>
      <c r="AU3" s="168"/>
      <c r="AV3" s="168"/>
      <c r="AW3" s="168"/>
      <c r="AX3" s="168"/>
      <c r="AY3" s="168"/>
      <c r="AZ3" s="168"/>
      <c r="BA3" s="168"/>
      <c r="BB3" s="168"/>
      <c r="BC3" s="168"/>
      <c r="BD3" s="168"/>
      <c r="BE3" s="168"/>
    </row>
    <row r="4" spans="1:57" s="12" customFormat="1">
      <c r="A4" s="195" t="s">
        <v>95</v>
      </c>
      <c r="B4" s="195" t="s">
        <v>96</v>
      </c>
      <c r="C4" s="195" t="s">
        <v>97</v>
      </c>
      <c r="D4" s="197" t="s">
        <v>303</v>
      </c>
      <c r="E4" s="199" t="s">
        <v>304</v>
      </c>
      <c r="F4" s="200"/>
      <c r="G4" s="200"/>
      <c r="H4" s="200"/>
      <c r="I4" s="200"/>
      <c r="J4" s="200"/>
      <c r="K4" s="200"/>
      <c r="L4" s="200"/>
      <c r="M4" s="200"/>
      <c r="N4" s="200"/>
      <c r="O4" s="200"/>
      <c r="P4" s="200"/>
      <c r="Q4" s="200"/>
      <c r="R4" s="200"/>
      <c r="S4" s="200"/>
      <c r="T4" s="200"/>
      <c r="U4" s="200"/>
      <c r="V4" s="200"/>
      <c r="W4" s="200"/>
      <c r="X4" s="200"/>
      <c r="Y4" s="200"/>
      <c r="Z4" s="200"/>
      <c r="AA4" s="200"/>
      <c r="AB4" s="200"/>
      <c r="AC4" s="200"/>
      <c r="AD4" s="200"/>
      <c r="AE4" s="200"/>
      <c r="AF4" s="200"/>
      <c r="AG4" s="200"/>
      <c r="AH4" s="200"/>
      <c r="AI4" s="200"/>
      <c r="AJ4" s="200"/>
      <c r="AK4" s="200"/>
      <c r="AL4" s="200"/>
      <c r="AM4" s="200"/>
      <c r="AN4" s="200"/>
      <c r="AO4" s="200"/>
      <c r="AP4" s="200"/>
      <c r="AQ4" s="200"/>
      <c r="AR4" s="200"/>
      <c r="AS4" s="200"/>
      <c r="AT4" s="200"/>
      <c r="AU4" s="200"/>
      <c r="AV4" s="200"/>
      <c r="AW4" s="200"/>
      <c r="AX4" s="200"/>
      <c r="AY4" s="200"/>
      <c r="AZ4" s="200"/>
      <c r="BA4" s="200"/>
      <c r="BB4" s="200"/>
      <c r="BC4" s="201"/>
      <c r="BD4" s="197" t="s">
        <v>231</v>
      </c>
      <c r="BE4" s="197" t="s">
        <v>305</v>
      </c>
    </row>
    <row r="5" spans="1:57" s="13" customFormat="1" ht="18.75" customHeight="1">
      <c r="A5" s="196"/>
      <c r="B5" s="196"/>
      <c r="C5" s="196"/>
      <c r="D5" s="198"/>
      <c r="E5" s="1" t="s">
        <v>34</v>
      </c>
      <c r="F5" s="7" t="s">
        <v>18</v>
      </c>
      <c r="G5" s="7" t="s">
        <v>35</v>
      </c>
      <c r="H5" s="7" t="s">
        <v>19</v>
      </c>
      <c r="I5" s="8" t="s">
        <v>20</v>
      </c>
      <c r="J5" s="1" t="s">
        <v>22</v>
      </c>
      <c r="K5" s="1" t="s">
        <v>23</v>
      </c>
      <c r="L5" s="1" t="s">
        <v>21</v>
      </c>
      <c r="M5" s="7" t="s">
        <v>176</v>
      </c>
      <c r="N5" s="1" t="s">
        <v>24</v>
      </c>
      <c r="O5" s="1" t="s">
        <v>25</v>
      </c>
      <c r="P5" s="1" t="s">
        <v>26</v>
      </c>
      <c r="Q5" s="1" t="s">
        <v>68</v>
      </c>
      <c r="R5" s="7" t="s">
        <v>15</v>
      </c>
      <c r="S5" s="7" t="s">
        <v>16</v>
      </c>
      <c r="T5" s="7" t="s">
        <v>62</v>
      </c>
      <c r="U5" s="7" t="s">
        <v>65</v>
      </c>
      <c r="V5" s="7" t="s">
        <v>63</v>
      </c>
      <c r="W5" s="7" t="s">
        <v>12</v>
      </c>
      <c r="X5" s="7" t="s">
        <v>46</v>
      </c>
      <c r="Y5" s="7" t="s">
        <v>57</v>
      </c>
      <c r="Z5" s="7" t="s">
        <v>150</v>
      </c>
      <c r="AA5" s="7" t="s">
        <v>47</v>
      </c>
      <c r="AB5" s="7" t="s">
        <v>48</v>
      </c>
      <c r="AC5" s="7" t="s">
        <v>41</v>
      </c>
      <c r="AD5" s="7" t="s">
        <v>42</v>
      </c>
      <c r="AE5" s="7" t="s">
        <v>43</v>
      </c>
      <c r="AF5" s="7" t="s">
        <v>44</v>
      </c>
      <c r="AG5" s="7" t="s">
        <v>13</v>
      </c>
      <c r="AH5" s="7" t="s">
        <v>14</v>
      </c>
      <c r="AI5" s="7" t="s">
        <v>191</v>
      </c>
      <c r="AJ5" s="7" t="s">
        <v>67</v>
      </c>
      <c r="AK5" s="7" t="s">
        <v>32</v>
      </c>
      <c r="AL5" s="7" t="s">
        <v>52</v>
      </c>
      <c r="AM5" s="7" t="s">
        <v>28</v>
      </c>
      <c r="AN5" s="7" t="s">
        <v>30</v>
      </c>
      <c r="AO5" s="7" t="s">
        <v>31</v>
      </c>
      <c r="AP5" s="7" t="s">
        <v>51</v>
      </c>
      <c r="AQ5" s="7" t="s">
        <v>58</v>
      </c>
      <c r="AR5" s="7" t="s">
        <v>49</v>
      </c>
      <c r="AS5" s="7" t="s">
        <v>50</v>
      </c>
      <c r="AT5" s="7" t="s">
        <v>3</v>
      </c>
      <c r="AU5" s="7" t="s">
        <v>27</v>
      </c>
      <c r="AV5" s="7" t="s">
        <v>17</v>
      </c>
      <c r="AW5" s="7" t="s">
        <v>61</v>
      </c>
      <c r="AX5" s="7" t="s">
        <v>45</v>
      </c>
      <c r="AY5" s="7" t="s">
        <v>53</v>
      </c>
      <c r="AZ5" s="7" t="s">
        <v>54</v>
      </c>
      <c r="BA5" s="7" t="s">
        <v>55</v>
      </c>
      <c r="BB5" s="7" t="s">
        <v>29</v>
      </c>
      <c r="BC5" s="1" t="s">
        <v>64</v>
      </c>
      <c r="BD5" s="198"/>
      <c r="BE5" s="198"/>
    </row>
    <row r="6" spans="1:57" s="14" customFormat="1" ht="18" customHeight="1">
      <c r="A6" s="2"/>
      <c r="B6" s="34" t="s">
        <v>232</v>
      </c>
      <c r="C6" s="56"/>
      <c r="D6" s="31">
        <f>'[1]13'!$D$9</f>
        <v>10490.640000000003</v>
      </c>
      <c r="E6" s="31">
        <f>'[1]13'!$E$9</f>
        <v>0</v>
      </c>
      <c r="F6" s="31">
        <f>'[1]13'!$H$9</f>
        <v>0</v>
      </c>
      <c r="G6" s="31">
        <f>'[1]13'!$I$9</f>
        <v>0</v>
      </c>
      <c r="H6" s="31">
        <f>'[1]13'!$L$9</f>
        <v>0</v>
      </c>
      <c r="I6" s="31">
        <f>'[1]13'!$O$9</f>
        <v>0</v>
      </c>
      <c r="J6" s="31">
        <f>'[1]13'!$Q$9</f>
        <v>0</v>
      </c>
      <c r="K6" s="31">
        <f>'[1]13'!$U$9</f>
        <v>0</v>
      </c>
      <c r="L6" s="31">
        <f>'[1]13'!$Y$9</f>
        <v>0</v>
      </c>
      <c r="M6" s="31">
        <f>'[1]13'!$Z$9</f>
        <v>0</v>
      </c>
      <c r="N6" s="31">
        <f>'[1]13'!$AC$9</f>
        <v>0</v>
      </c>
      <c r="O6" s="31">
        <f>'[1]13'!$AD$9</f>
        <v>0</v>
      </c>
      <c r="P6" s="31">
        <f>'[1]13'!$AE$9</f>
        <v>0</v>
      </c>
      <c r="Q6" s="31">
        <f>'[1]13'!$AF$9</f>
        <v>0</v>
      </c>
      <c r="R6" s="31">
        <f>'[1]13'!$AG$9</f>
        <v>0</v>
      </c>
      <c r="S6" s="31">
        <f>'[1]13'!$AH$9</f>
        <v>0</v>
      </c>
      <c r="T6" s="31">
        <f>'[1]13'!$AI$9</f>
        <v>0</v>
      </c>
      <c r="U6" s="31">
        <f>'[1]13'!$AJ$9</f>
        <v>0</v>
      </c>
      <c r="V6" s="31">
        <f>'[1]13'!$AK$9</f>
        <v>0</v>
      </c>
      <c r="W6" s="31">
        <f>'[1]13'!$AL$9</f>
        <v>0</v>
      </c>
      <c r="X6" s="31">
        <f>'[1]13'!$AM$9</f>
        <v>0</v>
      </c>
      <c r="Y6" s="31">
        <f>'[1]13'!$AN$9</f>
        <v>0</v>
      </c>
      <c r="Z6" s="31">
        <f>'[1]13'!$AO$9</f>
        <v>0</v>
      </c>
      <c r="AA6" s="31">
        <f>'[1]13'!$AP$9</f>
        <v>0</v>
      </c>
      <c r="AB6" s="31">
        <f>'[1]13'!$AQ$9</f>
        <v>0</v>
      </c>
      <c r="AC6" s="31">
        <f>'[1]13'!$AR$9</f>
        <v>0</v>
      </c>
      <c r="AD6" s="31">
        <f>'[1]13'!$AS$9</f>
        <v>0</v>
      </c>
      <c r="AE6" s="31">
        <f>'[1]13'!$AT$9</f>
        <v>0</v>
      </c>
      <c r="AF6" s="31">
        <f>'[1]13'!$AU$9</f>
        <v>0</v>
      </c>
      <c r="AG6" s="31">
        <f>'[1]13'!$AV$9</f>
        <v>0</v>
      </c>
      <c r="AH6" s="31">
        <f>'[1]13'!$AW$9</f>
        <v>0</v>
      </c>
      <c r="AI6" s="31">
        <f>'[1]13'!$AX$9</f>
        <v>0</v>
      </c>
      <c r="AJ6" s="31">
        <f>'[1]13'!$AY$9</f>
        <v>0</v>
      </c>
      <c r="AK6" s="31">
        <f>'[1]13'!$AZ$9</f>
        <v>0</v>
      </c>
      <c r="AL6" s="31">
        <f>'[1]13'!$BA$9</f>
        <v>0</v>
      </c>
      <c r="AM6" s="31">
        <f>'[1]13'!$BB$9</f>
        <v>0</v>
      </c>
      <c r="AN6" s="31">
        <f>'[1]13'!$BC$9</f>
        <v>0</v>
      </c>
      <c r="AO6" s="31">
        <f>'[1]13'!$BD$9</f>
        <v>0</v>
      </c>
      <c r="AP6" s="31">
        <f>'[1]13'!$BE$9</f>
        <v>0</v>
      </c>
      <c r="AQ6" s="31">
        <f>'[1]13'!$BF$9</f>
        <v>0</v>
      </c>
      <c r="AR6" s="31">
        <f>'[1]13'!$BG$9</f>
        <v>0</v>
      </c>
      <c r="AS6" s="31">
        <f>'[1]13'!$BH$9</f>
        <v>0</v>
      </c>
      <c r="AT6" s="31">
        <f>'[1]13'!$BI$9</f>
        <v>0</v>
      </c>
      <c r="AU6" s="31">
        <f>'[1]13'!$BJ$9</f>
        <v>0</v>
      </c>
      <c r="AV6" s="31">
        <f>'[1]13'!$BK$9</f>
        <v>0</v>
      </c>
      <c r="AW6" s="31">
        <f>'[1]13'!$BL$9</f>
        <v>0</v>
      </c>
      <c r="AX6" s="31">
        <f>'[1]13'!$BM$9</f>
        <v>0</v>
      </c>
      <c r="AY6" s="31">
        <f>'[1]13'!$BN$9</f>
        <v>0</v>
      </c>
      <c r="AZ6" s="31">
        <f>'[1]13'!$BO$9</f>
        <v>0</v>
      </c>
      <c r="BA6" s="31">
        <f>'[1]13'!$BP$9</f>
        <v>0</v>
      </c>
      <c r="BB6" s="31">
        <f>'[1]13'!$BQ$9</f>
        <v>0</v>
      </c>
      <c r="BC6" s="31">
        <f>'[1]13'!$BR$9</f>
        <v>0</v>
      </c>
      <c r="BD6" s="31">
        <f>'[1]13'!$BZ$9</f>
        <v>0</v>
      </c>
      <c r="BE6" s="31">
        <f>'[1]13'!$CE$9</f>
        <v>10490.640000000003</v>
      </c>
    </row>
    <row r="7" spans="1:57" s="13" customFormat="1" ht="24.75" customHeight="1">
      <c r="A7" s="9">
        <v>1</v>
      </c>
      <c r="B7" s="35" t="s">
        <v>33</v>
      </c>
      <c r="C7" s="10" t="s">
        <v>34</v>
      </c>
      <c r="D7" s="32">
        <f>'[1]13'!$D$10</f>
        <v>1515.8600000000001</v>
      </c>
      <c r="E7" s="32">
        <f>'[1]13'!$E$10</f>
        <v>1269.3500000000001</v>
      </c>
      <c r="F7" s="32">
        <f>'[1]13'!$H$10</f>
        <v>0</v>
      </c>
      <c r="G7" s="32">
        <f>'[1]13'!$I$10</f>
        <v>0</v>
      </c>
      <c r="H7" s="32">
        <f>'[1]13'!$L$10</f>
        <v>0</v>
      </c>
      <c r="I7" s="32">
        <f>'[1]13'!$O$10</f>
        <v>0</v>
      </c>
      <c r="J7" s="32">
        <f>'[1]13'!$Q$10</f>
        <v>0</v>
      </c>
      <c r="K7" s="32">
        <f>'[1]13'!$U$10</f>
        <v>0</v>
      </c>
      <c r="L7" s="32">
        <f>'[1]13'!$Y$10</f>
        <v>0</v>
      </c>
      <c r="M7" s="32">
        <f>'[1]13'!$Z$10</f>
        <v>0</v>
      </c>
      <c r="N7" s="32">
        <f>'[1]13'!$AC$10</f>
        <v>0</v>
      </c>
      <c r="O7" s="32">
        <f>'[1]13'!$AD$10</f>
        <v>0</v>
      </c>
      <c r="P7" s="32">
        <f>'[1]13'!$AE$10</f>
        <v>0</v>
      </c>
      <c r="Q7" s="32">
        <f>'[1]13'!$AF$10</f>
        <v>246.51</v>
      </c>
      <c r="R7" s="32">
        <f>'[1]13'!$AG$10</f>
        <v>0</v>
      </c>
      <c r="S7" s="32">
        <f>'[1]13'!$AH$10</f>
        <v>0</v>
      </c>
      <c r="T7" s="32">
        <f>'[1]13'!$AI$10</f>
        <v>0</v>
      </c>
      <c r="U7" s="32">
        <f>'[1]13'!$AJ$10</f>
        <v>0</v>
      </c>
      <c r="V7" s="32">
        <f>'[1]13'!$AK$10</f>
        <v>50.61</v>
      </c>
      <c r="W7" s="32">
        <f>'[1]13'!$AL$10</f>
        <v>0</v>
      </c>
      <c r="X7" s="32">
        <f>'[1]13'!$AM$10</f>
        <v>0</v>
      </c>
      <c r="Y7" s="32">
        <f>'[1]13'!$AN$10</f>
        <v>0</v>
      </c>
      <c r="Z7" s="32">
        <f>'[1]13'!$AO$10</f>
        <v>89.47</v>
      </c>
      <c r="AA7" s="32">
        <f>'[1]13'!$AP$10</f>
        <v>70.77000000000001</v>
      </c>
      <c r="AB7" s="32">
        <f>'[1]13'!$AQ$10</f>
        <v>0</v>
      </c>
      <c r="AC7" s="32">
        <f>'[1]13'!$AR$10</f>
        <v>2.2799999999999998</v>
      </c>
      <c r="AD7" s="32">
        <f>'[1]13'!$AS$10</f>
        <v>0.76</v>
      </c>
      <c r="AE7" s="32">
        <f>'[1]13'!$AT$10</f>
        <v>11.610000000000001</v>
      </c>
      <c r="AF7" s="32">
        <f>'[1]13'!$AU$10</f>
        <v>3.41</v>
      </c>
      <c r="AG7" s="32">
        <f>'[1]13'!$AV$10</f>
        <v>0.04</v>
      </c>
      <c r="AH7" s="32">
        <f>'[1]13'!$AW$10</f>
        <v>0</v>
      </c>
      <c r="AI7" s="32">
        <f>'[1]13'!$AX$10</f>
        <v>0</v>
      </c>
      <c r="AJ7" s="32">
        <f>'[1]13'!$AY$10</f>
        <v>0</v>
      </c>
      <c r="AK7" s="32">
        <f>'[1]13'!$AZ$10</f>
        <v>0.33</v>
      </c>
      <c r="AL7" s="32">
        <f>'[1]13'!$BA$10</f>
        <v>0</v>
      </c>
      <c r="AM7" s="32">
        <f>'[1]13'!$BB$10</f>
        <v>0</v>
      </c>
      <c r="AN7" s="32">
        <f>'[1]13'!$BC$10</f>
        <v>0</v>
      </c>
      <c r="AO7" s="32">
        <f>'[1]13'!$BD$10</f>
        <v>0</v>
      </c>
      <c r="AP7" s="32">
        <f>'[1]13'!$BE$10</f>
        <v>0.27</v>
      </c>
      <c r="AQ7" s="32">
        <f>'[1]13'!$BF$10</f>
        <v>0</v>
      </c>
      <c r="AR7" s="32">
        <f>'[1]13'!$BG$10</f>
        <v>0</v>
      </c>
      <c r="AS7" s="32">
        <f>'[1]13'!$BH$10</f>
        <v>31.79</v>
      </c>
      <c r="AT7" s="32">
        <f>'[1]13'!$BI$10</f>
        <v>0</v>
      </c>
      <c r="AU7" s="32">
        <f>'[1]13'!$BJ$10</f>
        <v>67.73</v>
      </c>
      <c r="AV7" s="32">
        <f>'[1]13'!$BK$10</f>
        <v>0</v>
      </c>
      <c r="AW7" s="32">
        <f>'[1]13'!$BL$10</f>
        <v>0</v>
      </c>
      <c r="AX7" s="32">
        <f>'[1]13'!$BM$10</f>
        <v>0</v>
      </c>
      <c r="AY7" s="32">
        <f>'[1]13'!$BN$10</f>
        <v>0</v>
      </c>
      <c r="AZ7" s="32">
        <f>'[1]13'!$BO$10</f>
        <v>0</v>
      </c>
      <c r="BA7" s="32">
        <f>'[1]13'!$BP$10</f>
        <v>6.73</v>
      </c>
      <c r="BB7" s="32">
        <f>'[1]13'!$BQ$10</f>
        <v>0</v>
      </c>
      <c r="BC7" s="32">
        <f>'[1]13'!$BR$10</f>
        <v>0</v>
      </c>
      <c r="BD7" s="32">
        <f>'[1]13'!$BZ$10</f>
        <v>246.51</v>
      </c>
      <c r="BE7" s="32">
        <f>'[1]13'!$CE$10</f>
        <v>1269.3500000000001</v>
      </c>
    </row>
    <row r="8" spans="1:57" s="15" customFormat="1" ht="24.75" customHeight="1">
      <c r="A8" s="9"/>
      <c r="B8" s="35" t="s">
        <v>167</v>
      </c>
      <c r="C8" s="11"/>
      <c r="D8" s="32"/>
      <c r="E8" s="32"/>
      <c r="F8" s="32"/>
      <c r="G8" s="32"/>
      <c r="H8" s="32"/>
      <c r="I8" s="32"/>
      <c r="J8" s="32"/>
      <c r="K8" s="32"/>
      <c r="L8" s="32"/>
      <c r="M8" s="32"/>
      <c r="N8" s="32"/>
      <c r="O8" s="32"/>
      <c r="P8" s="32"/>
      <c r="Q8" s="32"/>
      <c r="R8" s="32"/>
      <c r="S8" s="32"/>
      <c r="T8" s="32"/>
      <c r="U8" s="32"/>
      <c r="V8" s="32"/>
      <c r="W8" s="32"/>
      <c r="X8" s="32"/>
      <c r="Y8" s="32"/>
      <c r="Z8" s="32"/>
      <c r="AA8" s="32"/>
      <c r="AB8" s="32"/>
      <c r="AC8" s="32"/>
      <c r="AD8" s="32"/>
      <c r="AE8" s="32"/>
      <c r="AF8" s="32"/>
      <c r="AG8" s="32"/>
      <c r="AH8" s="32"/>
      <c r="AI8" s="32"/>
      <c r="AJ8" s="32"/>
      <c r="AK8" s="32"/>
      <c r="AL8" s="32"/>
      <c r="AM8" s="32"/>
      <c r="AN8" s="32"/>
      <c r="AO8" s="32"/>
      <c r="AP8" s="32"/>
      <c r="AQ8" s="32"/>
      <c r="AR8" s="32"/>
      <c r="AS8" s="32"/>
      <c r="AT8" s="32"/>
      <c r="AU8" s="32"/>
      <c r="AV8" s="32"/>
      <c r="AW8" s="32"/>
      <c r="AX8" s="32"/>
      <c r="AY8" s="32"/>
      <c r="AZ8" s="32"/>
      <c r="BA8" s="32"/>
      <c r="BB8" s="32"/>
      <c r="BC8" s="32"/>
      <c r="BD8" s="32"/>
      <c r="BE8" s="32"/>
    </row>
    <row r="9" spans="1:57" s="16" customFormat="1" ht="24.75" customHeight="1">
      <c r="A9" s="2" t="s">
        <v>0</v>
      </c>
      <c r="B9" s="34" t="s">
        <v>69</v>
      </c>
      <c r="C9" s="5" t="s">
        <v>18</v>
      </c>
      <c r="D9" s="31">
        <f>'[1]13'!$D$13</f>
        <v>213.85000000000002</v>
      </c>
      <c r="E9" s="31">
        <f>'[1]13'!$E$13</f>
        <v>0</v>
      </c>
      <c r="F9" s="31">
        <f>'[1]13'!$H$13</f>
        <v>102.92000000000002</v>
      </c>
      <c r="G9" s="31">
        <f>'[1]13'!$I$13</f>
        <v>0</v>
      </c>
      <c r="H9" s="31">
        <f>'[1]13'!$L$13</f>
        <v>0</v>
      </c>
      <c r="I9" s="31">
        <f>'[1]13'!$O$13</f>
        <v>0</v>
      </c>
      <c r="J9" s="31">
        <f>'[1]13'!$Q$13</f>
        <v>0</v>
      </c>
      <c r="K9" s="31">
        <f>'[1]13'!$U$13</f>
        <v>0</v>
      </c>
      <c r="L9" s="31">
        <f>'[1]13'!$Y$13</f>
        <v>0</v>
      </c>
      <c r="M9" s="31">
        <f>'[1]13'!$Z$13</f>
        <v>0</v>
      </c>
      <c r="N9" s="31">
        <f>'[1]13'!$AC$13</f>
        <v>0</v>
      </c>
      <c r="O9" s="31">
        <f>'[1]13'!$AD$13</f>
        <v>0</v>
      </c>
      <c r="P9" s="31">
        <f>'[1]13'!$AE$13</f>
        <v>0</v>
      </c>
      <c r="Q9" s="31">
        <f>'[1]13'!$AF$13</f>
        <v>110.93</v>
      </c>
      <c r="R9" s="31">
        <f>'[1]13'!$AG$13</f>
        <v>0</v>
      </c>
      <c r="S9" s="31">
        <f>'[1]13'!$AH$13</f>
        <v>0</v>
      </c>
      <c r="T9" s="31">
        <f>'[1]13'!$AI$13</f>
        <v>0</v>
      </c>
      <c r="U9" s="31">
        <f>'[1]13'!$AJ$13</f>
        <v>0</v>
      </c>
      <c r="V9" s="31">
        <f>'[1]13'!$AK$13</f>
        <v>33.270000000000003</v>
      </c>
      <c r="W9" s="31">
        <f>'[1]13'!$AL$13</f>
        <v>0</v>
      </c>
      <c r="X9" s="31">
        <f>'[1]13'!$AM$13</f>
        <v>0</v>
      </c>
      <c r="Y9" s="31">
        <f>'[1]13'!$AN$13</f>
        <v>0</v>
      </c>
      <c r="Z9" s="31">
        <f>'[1]13'!$AO$13</f>
        <v>37.619999999999997</v>
      </c>
      <c r="AA9" s="31">
        <f>'[1]13'!$AP$13</f>
        <v>21.18</v>
      </c>
      <c r="AB9" s="31">
        <f>'[1]13'!$AQ$13</f>
        <v>0</v>
      </c>
      <c r="AC9" s="31">
        <f>'[1]13'!$AR$13</f>
        <v>2.2799999999999998</v>
      </c>
      <c r="AD9" s="31">
        <f>'[1]13'!$AS$13</f>
        <v>0.76</v>
      </c>
      <c r="AE9" s="31">
        <f>'[1]13'!$AT$13</f>
        <v>9.39</v>
      </c>
      <c r="AF9" s="31">
        <f>'[1]13'!$AU$13</f>
        <v>3.41</v>
      </c>
      <c r="AG9" s="31">
        <f>'[1]13'!$AV$13</f>
        <v>0</v>
      </c>
      <c r="AH9" s="31">
        <f>'[1]13'!$AW$13</f>
        <v>0</v>
      </c>
      <c r="AI9" s="31">
        <f>'[1]13'!$AX$13</f>
        <v>0</v>
      </c>
      <c r="AJ9" s="31">
        <f>'[1]13'!$AY$13</f>
        <v>0</v>
      </c>
      <c r="AK9" s="31">
        <f>'[1]13'!$AZ$13</f>
        <v>0.33</v>
      </c>
      <c r="AL9" s="31">
        <f>'[1]13'!$BA$13</f>
        <v>0</v>
      </c>
      <c r="AM9" s="31">
        <f>'[1]13'!$BB$13</f>
        <v>0</v>
      </c>
      <c r="AN9" s="31">
        <f>'[1]13'!$BC$13</f>
        <v>0</v>
      </c>
      <c r="AO9" s="31">
        <f>'[1]13'!$BD$13</f>
        <v>0</v>
      </c>
      <c r="AP9" s="31">
        <f>'[1]13'!$BE$13</f>
        <v>0.27</v>
      </c>
      <c r="AQ9" s="31">
        <f>'[1]13'!$BF$13</f>
        <v>0</v>
      </c>
      <c r="AR9" s="31">
        <f>'[1]13'!$BG$13</f>
        <v>0</v>
      </c>
      <c r="AS9" s="31">
        <f>'[1]13'!$BH$13</f>
        <v>14.94</v>
      </c>
      <c r="AT9" s="31">
        <f>'[1]13'!$BI$13</f>
        <v>0</v>
      </c>
      <c r="AU9" s="31">
        <f>'[1]13'!$BJ$13</f>
        <v>18.77</v>
      </c>
      <c r="AV9" s="31">
        <f>'[1]13'!$BK$13</f>
        <v>0</v>
      </c>
      <c r="AW9" s="31">
        <f>'[1]13'!$BL$13</f>
        <v>0</v>
      </c>
      <c r="AX9" s="31">
        <f>'[1]13'!$BM$13</f>
        <v>0</v>
      </c>
      <c r="AY9" s="31">
        <f>'[1]13'!$BN$13</f>
        <v>0</v>
      </c>
      <c r="AZ9" s="31">
        <f>'[1]13'!$BO$13</f>
        <v>0</v>
      </c>
      <c r="BA9" s="31">
        <f>'[1]13'!$BP$13</f>
        <v>6.33</v>
      </c>
      <c r="BB9" s="31">
        <f>'[1]13'!$BQ$13</f>
        <v>0</v>
      </c>
      <c r="BC9" s="31">
        <f>'[1]13'!$BR$13</f>
        <v>0</v>
      </c>
      <c r="BD9" s="31">
        <f>'[1]13'!$BZ$13</f>
        <v>110.93</v>
      </c>
      <c r="BE9" s="31">
        <f>'[1]13'!$CE$13</f>
        <v>102.92000000000002</v>
      </c>
    </row>
    <row r="10" spans="1:57" s="14" customFormat="1" ht="24.75" customHeight="1">
      <c r="A10" s="9"/>
      <c r="B10" s="35" t="s">
        <v>192</v>
      </c>
      <c r="C10" s="11" t="s">
        <v>35</v>
      </c>
      <c r="D10" s="32">
        <f>'[1]13'!$D$14</f>
        <v>195.33</v>
      </c>
      <c r="E10" s="32">
        <f>'[1]13'!$E$14</f>
        <v>0</v>
      </c>
      <c r="F10" s="32">
        <f>'[1]13'!$H$14</f>
        <v>0</v>
      </c>
      <c r="G10" s="32">
        <f>'[1]13'!$I$14</f>
        <v>84.4</v>
      </c>
      <c r="H10" s="32">
        <f>'[1]13'!$L$14</f>
        <v>0</v>
      </c>
      <c r="I10" s="32">
        <f>'[1]13'!$O$14</f>
        <v>0</v>
      </c>
      <c r="J10" s="32">
        <f>'[1]13'!$Q$14</f>
        <v>0</v>
      </c>
      <c r="K10" s="32">
        <f>'[1]13'!$U$14</f>
        <v>0</v>
      </c>
      <c r="L10" s="32">
        <f>'[1]13'!$Y$14</f>
        <v>0</v>
      </c>
      <c r="M10" s="32">
        <f>'[1]13'!$Z$14</f>
        <v>0</v>
      </c>
      <c r="N10" s="32">
        <f>'[1]13'!$AC$14</f>
        <v>0</v>
      </c>
      <c r="O10" s="32">
        <f>'[1]13'!$AD$14</f>
        <v>0</v>
      </c>
      <c r="P10" s="32">
        <f>'[1]13'!$AE$14</f>
        <v>0</v>
      </c>
      <c r="Q10" s="32">
        <f>'[1]13'!$AF$14</f>
        <v>110.93</v>
      </c>
      <c r="R10" s="32">
        <f>'[1]13'!$AG$14</f>
        <v>0</v>
      </c>
      <c r="S10" s="32">
        <f>'[1]13'!$AH$14</f>
        <v>0</v>
      </c>
      <c r="T10" s="32">
        <f>'[1]13'!$AI$14</f>
        <v>0</v>
      </c>
      <c r="U10" s="32">
        <f>'[1]13'!$AJ$14</f>
        <v>0</v>
      </c>
      <c r="V10" s="32">
        <f>'[1]13'!$AK$14</f>
        <v>33.270000000000003</v>
      </c>
      <c r="W10" s="32">
        <f>'[1]13'!$AL$14</f>
        <v>0</v>
      </c>
      <c r="X10" s="32">
        <f>'[1]13'!$AM$14</f>
        <v>0</v>
      </c>
      <c r="Y10" s="32">
        <f>'[1]13'!$AN$14</f>
        <v>0</v>
      </c>
      <c r="Z10" s="32">
        <f>'[1]13'!$AO$14</f>
        <v>37.619999999999997</v>
      </c>
      <c r="AA10" s="32">
        <f>'[1]13'!$AP$14</f>
        <v>21.18</v>
      </c>
      <c r="AB10" s="32">
        <f>'[1]13'!$AQ$14</f>
        <v>0</v>
      </c>
      <c r="AC10" s="32">
        <f>'[1]13'!$AR$14</f>
        <v>2.2799999999999998</v>
      </c>
      <c r="AD10" s="32">
        <f>'[1]13'!$AS$14</f>
        <v>0.76</v>
      </c>
      <c r="AE10" s="32">
        <f>'[1]13'!$AT$14</f>
        <v>9.39</v>
      </c>
      <c r="AF10" s="32">
        <f>'[1]13'!$AU$14</f>
        <v>3.41</v>
      </c>
      <c r="AG10" s="32">
        <f>'[1]13'!$AV$14</f>
        <v>0</v>
      </c>
      <c r="AH10" s="32">
        <f>'[1]13'!$AW$14</f>
        <v>0</v>
      </c>
      <c r="AI10" s="32">
        <f>'[1]13'!$AX$14</f>
        <v>0</v>
      </c>
      <c r="AJ10" s="32">
        <f>'[1]13'!$AY$14</f>
        <v>0</v>
      </c>
      <c r="AK10" s="32">
        <f>'[1]13'!$AZ$14</f>
        <v>0.33</v>
      </c>
      <c r="AL10" s="32">
        <f>'[1]13'!$BA$14</f>
        <v>0</v>
      </c>
      <c r="AM10" s="32">
        <f>'[1]13'!$BB$14</f>
        <v>0</v>
      </c>
      <c r="AN10" s="32">
        <f>'[1]13'!$BC$14</f>
        <v>0</v>
      </c>
      <c r="AO10" s="32">
        <f>'[1]13'!$BD$14</f>
        <v>0</v>
      </c>
      <c r="AP10" s="32">
        <f>'[1]13'!$BE$14</f>
        <v>0.27</v>
      </c>
      <c r="AQ10" s="32">
        <f>'[1]13'!$BF$14</f>
        <v>0</v>
      </c>
      <c r="AR10" s="32">
        <f>'[1]13'!$BG$14</f>
        <v>0</v>
      </c>
      <c r="AS10" s="32">
        <f>'[1]13'!$BH$14</f>
        <v>14.94</v>
      </c>
      <c r="AT10" s="32">
        <f>'[1]13'!$BI$14</f>
        <v>0</v>
      </c>
      <c r="AU10" s="32">
        <f>'[1]13'!$BJ$14</f>
        <v>18.77</v>
      </c>
      <c r="AV10" s="32">
        <f>'[1]13'!$BK$14</f>
        <v>0</v>
      </c>
      <c r="AW10" s="32">
        <f>'[1]13'!$BL$14</f>
        <v>0</v>
      </c>
      <c r="AX10" s="32">
        <f>'[1]13'!$BM$14</f>
        <v>0</v>
      </c>
      <c r="AY10" s="32">
        <f>'[1]13'!$BN$14</f>
        <v>0</v>
      </c>
      <c r="AZ10" s="32">
        <f>'[1]13'!$BO$14</f>
        <v>0</v>
      </c>
      <c r="BA10" s="32">
        <f>'[1]13'!$BP$14</f>
        <v>6.33</v>
      </c>
      <c r="BB10" s="32">
        <f>'[1]13'!$BQ$14</f>
        <v>0</v>
      </c>
      <c r="BC10" s="32">
        <f>'[1]13'!$BR$14</f>
        <v>0</v>
      </c>
      <c r="BD10" s="32">
        <f>'[1]13'!$BZ$14</f>
        <v>110.93</v>
      </c>
      <c r="BE10" s="32">
        <f>'[1]13'!$CE$14</f>
        <v>84.4</v>
      </c>
    </row>
    <row r="11" spans="1:57" s="16" customFormat="1" ht="24.75" customHeight="1">
      <c r="A11" s="2" t="s">
        <v>1</v>
      </c>
      <c r="B11" s="34" t="s">
        <v>36</v>
      </c>
      <c r="C11" s="5" t="s">
        <v>19</v>
      </c>
      <c r="D11" s="31">
        <f>'[1]13'!$D$17</f>
        <v>45.82</v>
      </c>
      <c r="E11" s="31">
        <f>'[1]13'!$E$17</f>
        <v>0</v>
      </c>
      <c r="F11" s="31">
        <f>'[1]13'!$H$17</f>
        <v>0</v>
      </c>
      <c r="G11" s="31">
        <f>'[1]13'!$I$17</f>
        <v>0</v>
      </c>
      <c r="H11" s="31">
        <f>'[1]13'!$L$17</f>
        <v>42.52</v>
      </c>
      <c r="I11" s="31">
        <f>'[1]13'!$O$17</f>
        <v>0</v>
      </c>
      <c r="J11" s="31">
        <f>'[1]13'!$Q$17</f>
        <v>0</v>
      </c>
      <c r="K11" s="31">
        <f>'[1]13'!$U$17</f>
        <v>0</v>
      </c>
      <c r="L11" s="31">
        <f>'[1]13'!$Y$17</f>
        <v>0</v>
      </c>
      <c r="M11" s="31">
        <f>'[1]13'!$Z$17</f>
        <v>0</v>
      </c>
      <c r="N11" s="31">
        <f>'[1]13'!$AC$17</f>
        <v>0</v>
      </c>
      <c r="O11" s="31">
        <f>'[1]13'!$AD$17</f>
        <v>0</v>
      </c>
      <c r="P11" s="31">
        <f>'[1]13'!$AE$17</f>
        <v>0</v>
      </c>
      <c r="Q11" s="31">
        <f>'[1]13'!$AF$17</f>
        <v>3.3</v>
      </c>
      <c r="R11" s="31">
        <f>'[1]13'!$AG$17</f>
        <v>0</v>
      </c>
      <c r="S11" s="31">
        <f>'[1]13'!$AH$17</f>
        <v>0</v>
      </c>
      <c r="T11" s="31">
        <f>'[1]13'!$AI$17</f>
        <v>0</v>
      </c>
      <c r="U11" s="31">
        <f>'[1]13'!$AJ$17</f>
        <v>0</v>
      </c>
      <c r="V11" s="31">
        <f>'[1]13'!$AK$17</f>
        <v>0</v>
      </c>
      <c r="W11" s="31">
        <f>'[1]13'!$AL$17</f>
        <v>0</v>
      </c>
      <c r="X11" s="31">
        <f>'[1]13'!$AM$17</f>
        <v>0</v>
      </c>
      <c r="Y11" s="31">
        <f>'[1]13'!$AN$17</f>
        <v>0</v>
      </c>
      <c r="Z11" s="31">
        <f>'[1]13'!$AO$17</f>
        <v>1.1499999999999999</v>
      </c>
      <c r="AA11" s="31">
        <f>'[1]13'!$AP$17</f>
        <v>0.75</v>
      </c>
      <c r="AB11" s="31">
        <f>'[1]13'!$AQ$17</f>
        <v>0</v>
      </c>
      <c r="AC11" s="31">
        <f>'[1]13'!$AR$17</f>
        <v>0</v>
      </c>
      <c r="AD11" s="31">
        <f>'[1]13'!$AS$17</f>
        <v>0</v>
      </c>
      <c r="AE11" s="31">
        <f>'[1]13'!$AT$17</f>
        <v>0.4</v>
      </c>
      <c r="AF11" s="31">
        <f>'[1]13'!$AU$17</f>
        <v>0</v>
      </c>
      <c r="AG11" s="31">
        <f>'[1]13'!$AV$17</f>
        <v>0</v>
      </c>
      <c r="AH11" s="31">
        <f>'[1]13'!$AW$17</f>
        <v>0</v>
      </c>
      <c r="AI11" s="31">
        <f>'[1]13'!$AX$17</f>
        <v>0</v>
      </c>
      <c r="AJ11" s="31">
        <f>'[1]13'!$AY$17</f>
        <v>0</v>
      </c>
      <c r="AK11" s="31">
        <f>'[1]13'!$AZ$17</f>
        <v>0</v>
      </c>
      <c r="AL11" s="31">
        <f>'[1]13'!$BA$17</f>
        <v>0</v>
      </c>
      <c r="AM11" s="31">
        <f>'[1]13'!$BB$17</f>
        <v>0</v>
      </c>
      <c r="AN11" s="31">
        <f>'[1]13'!$BC$17</f>
        <v>0</v>
      </c>
      <c r="AO11" s="31">
        <f>'[1]13'!$BD$17</f>
        <v>0</v>
      </c>
      <c r="AP11" s="31">
        <f>'[1]13'!$BE$17</f>
        <v>0</v>
      </c>
      <c r="AQ11" s="31">
        <f>'[1]13'!$BF$17</f>
        <v>0</v>
      </c>
      <c r="AR11" s="31">
        <f>'[1]13'!$BG$17</f>
        <v>0</v>
      </c>
      <c r="AS11" s="31">
        <f>'[1]13'!$BH$17</f>
        <v>1.1499999999999999</v>
      </c>
      <c r="AT11" s="31">
        <f>'[1]13'!$BI$17</f>
        <v>0</v>
      </c>
      <c r="AU11" s="31">
        <f>'[1]13'!$BJ$17</f>
        <v>1</v>
      </c>
      <c r="AV11" s="31">
        <f>'[1]13'!$BK$17</f>
        <v>0</v>
      </c>
      <c r="AW11" s="31">
        <f>'[1]13'!$BL$17</f>
        <v>0</v>
      </c>
      <c r="AX11" s="31">
        <f>'[1]13'!$BM$17</f>
        <v>0</v>
      </c>
      <c r="AY11" s="31">
        <f>'[1]13'!$BN$17</f>
        <v>0</v>
      </c>
      <c r="AZ11" s="31">
        <f>'[1]13'!$BO$17</f>
        <v>0</v>
      </c>
      <c r="BA11" s="31">
        <f>'[1]13'!$BP$17</f>
        <v>0</v>
      </c>
      <c r="BB11" s="31">
        <f>'[1]13'!$BQ$17</f>
        <v>0</v>
      </c>
      <c r="BC11" s="31">
        <f>'[1]13'!$BR$17</f>
        <v>0</v>
      </c>
      <c r="BD11" s="31">
        <f>'[1]13'!$BZ$17</f>
        <v>3.3</v>
      </c>
      <c r="BE11" s="31">
        <f>'[1]13'!$CE$17</f>
        <v>42.52</v>
      </c>
    </row>
    <row r="12" spans="1:57" s="14" customFormat="1" ht="24.75" customHeight="1">
      <c r="A12" s="2" t="s">
        <v>5</v>
      </c>
      <c r="B12" s="34" t="s">
        <v>37</v>
      </c>
      <c r="C12" s="5" t="s">
        <v>20</v>
      </c>
      <c r="D12" s="31">
        <f>'[1]13'!$D$20</f>
        <v>0.49</v>
      </c>
      <c r="E12" s="31">
        <f>'[1]13'!$E$20</f>
        <v>0</v>
      </c>
      <c r="F12" s="31">
        <f>'[1]13'!$H$20</f>
        <v>0</v>
      </c>
      <c r="G12" s="31">
        <f>'[1]13'!$I$20</f>
        <v>0</v>
      </c>
      <c r="H12" s="31">
        <f>'[1]13'!$L$20</f>
        <v>0</v>
      </c>
      <c r="I12" s="31">
        <f>'[1]13'!$O$20</f>
        <v>0.49</v>
      </c>
      <c r="J12" s="31">
        <f>'[1]13'!$Q$20</f>
        <v>0</v>
      </c>
      <c r="K12" s="31">
        <f>'[1]13'!$U$20</f>
        <v>0</v>
      </c>
      <c r="L12" s="31">
        <f>'[1]13'!$Y$20</f>
        <v>0</v>
      </c>
      <c r="M12" s="31">
        <f>'[1]13'!$Z$20</f>
        <v>0</v>
      </c>
      <c r="N12" s="31">
        <f>'[1]13'!$AC$20</f>
        <v>0</v>
      </c>
      <c r="O12" s="31">
        <f>'[1]13'!$AD$20</f>
        <v>0</v>
      </c>
      <c r="P12" s="31">
        <f>'[1]13'!$AE$20</f>
        <v>0</v>
      </c>
      <c r="Q12" s="31">
        <f>'[1]13'!$AF$20</f>
        <v>0</v>
      </c>
      <c r="R12" s="31">
        <f>'[1]13'!$AG$20</f>
        <v>0</v>
      </c>
      <c r="S12" s="31">
        <f>'[1]13'!$AH$20</f>
        <v>0</v>
      </c>
      <c r="T12" s="31">
        <f>'[1]13'!$AI$20</f>
        <v>0</v>
      </c>
      <c r="U12" s="31">
        <f>'[1]13'!$AJ$20</f>
        <v>0</v>
      </c>
      <c r="V12" s="31">
        <f>'[1]13'!$AK$20</f>
        <v>0</v>
      </c>
      <c r="W12" s="31">
        <f>'[1]13'!$AL$20</f>
        <v>0</v>
      </c>
      <c r="X12" s="31">
        <f>'[1]13'!$AM$20</f>
        <v>0</v>
      </c>
      <c r="Y12" s="31">
        <f>'[1]13'!$AN$20</f>
        <v>0</v>
      </c>
      <c r="Z12" s="31">
        <f>'[1]13'!$AO$20</f>
        <v>0</v>
      </c>
      <c r="AA12" s="31">
        <f>'[1]13'!$AP$20</f>
        <v>0</v>
      </c>
      <c r="AB12" s="31">
        <f>'[1]13'!$AQ$20</f>
        <v>0</v>
      </c>
      <c r="AC12" s="31">
        <f>'[1]13'!$AR$20</f>
        <v>0</v>
      </c>
      <c r="AD12" s="31">
        <f>'[1]13'!$AS$20</f>
        <v>0</v>
      </c>
      <c r="AE12" s="31">
        <f>'[1]13'!$AT$20</f>
        <v>0</v>
      </c>
      <c r="AF12" s="31">
        <f>'[1]13'!$AU$20</f>
        <v>0</v>
      </c>
      <c r="AG12" s="31">
        <f>'[1]13'!$AV$20</f>
        <v>0</v>
      </c>
      <c r="AH12" s="31">
        <f>'[1]13'!$AW$20</f>
        <v>0</v>
      </c>
      <c r="AI12" s="31">
        <f>'[1]13'!$AX$20</f>
        <v>0</v>
      </c>
      <c r="AJ12" s="31">
        <f>'[1]13'!$AY$20</f>
        <v>0</v>
      </c>
      <c r="AK12" s="31">
        <f>'[1]13'!$AZ$20</f>
        <v>0</v>
      </c>
      <c r="AL12" s="31">
        <f>'[1]13'!$BA$20</f>
        <v>0</v>
      </c>
      <c r="AM12" s="31">
        <f>'[1]13'!$BB$20</f>
        <v>0</v>
      </c>
      <c r="AN12" s="31">
        <f>'[1]13'!$BC$20</f>
        <v>0</v>
      </c>
      <c r="AO12" s="31">
        <f>'[1]13'!$BD$20</f>
        <v>0</v>
      </c>
      <c r="AP12" s="31">
        <f>'[1]13'!$BE$20</f>
        <v>0</v>
      </c>
      <c r="AQ12" s="31">
        <f>'[1]13'!$BF$20</f>
        <v>0</v>
      </c>
      <c r="AR12" s="31">
        <f>'[1]13'!$BG$20</f>
        <v>0</v>
      </c>
      <c r="AS12" s="31">
        <f>'[1]13'!$BH$20</f>
        <v>0</v>
      </c>
      <c r="AT12" s="31">
        <f>'[1]13'!$BI$20</f>
        <v>0</v>
      </c>
      <c r="AU12" s="31">
        <f>'[1]13'!$BJ$20</f>
        <v>0</v>
      </c>
      <c r="AV12" s="31">
        <f>'[1]13'!$BK$20</f>
        <v>0</v>
      </c>
      <c r="AW12" s="31">
        <f>'[1]13'!$BL$20</f>
        <v>0</v>
      </c>
      <c r="AX12" s="31">
        <f>'[1]13'!$BM$20</f>
        <v>0</v>
      </c>
      <c r="AY12" s="31">
        <f>'[1]13'!$BN$20</f>
        <v>0</v>
      </c>
      <c r="AZ12" s="31">
        <f>'[1]13'!$BO$20</f>
        <v>0</v>
      </c>
      <c r="BA12" s="31">
        <f>'[1]13'!$BP$20</f>
        <v>0</v>
      </c>
      <c r="BB12" s="31">
        <f>'[1]13'!$BQ$20</f>
        <v>0</v>
      </c>
      <c r="BC12" s="31">
        <f>'[1]13'!$BR$20</f>
        <v>0</v>
      </c>
      <c r="BD12" s="31">
        <f>'[1]13'!$BZ$20</f>
        <v>0</v>
      </c>
      <c r="BE12" s="31">
        <f>'[1]13'!$CE$20</f>
        <v>0.49</v>
      </c>
    </row>
    <row r="13" spans="1:57" s="14" customFormat="1" ht="24.75" customHeight="1">
      <c r="A13" s="2" t="s">
        <v>6</v>
      </c>
      <c r="B13" s="34" t="s">
        <v>90</v>
      </c>
      <c r="C13" s="5" t="s">
        <v>22</v>
      </c>
      <c r="D13" s="31">
        <f>'[1]13'!$D$22</f>
        <v>35.64</v>
      </c>
      <c r="E13" s="31">
        <f>'[1]13'!$E$22</f>
        <v>0</v>
      </c>
      <c r="F13" s="31">
        <f>'[1]13'!$H$22</f>
        <v>0</v>
      </c>
      <c r="G13" s="31">
        <f>'[1]13'!$I$22</f>
        <v>0</v>
      </c>
      <c r="H13" s="31">
        <f>'[1]13'!$L$22</f>
        <v>0</v>
      </c>
      <c r="I13" s="31">
        <f>'[1]13'!$O$22</f>
        <v>0</v>
      </c>
      <c r="J13" s="31">
        <f>'[1]13'!$Q$22</f>
        <v>35.64</v>
      </c>
      <c r="K13" s="31">
        <f>'[1]13'!$U$22</f>
        <v>0</v>
      </c>
      <c r="L13" s="31">
        <f>'[1]13'!$Y$22</f>
        <v>0</v>
      </c>
      <c r="M13" s="31">
        <f>'[1]13'!$Z$22</f>
        <v>0</v>
      </c>
      <c r="N13" s="31">
        <f>'[1]13'!$AC$22</f>
        <v>0</v>
      </c>
      <c r="O13" s="31">
        <f>'[1]13'!$AD$22</f>
        <v>0</v>
      </c>
      <c r="P13" s="31">
        <f>'[1]13'!$AE$22</f>
        <v>0</v>
      </c>
      <c r="Q13" s="31">
        <f>'[1]13'!$AF$22</f>
        <v>0</v>
      </c>
      <c r="R13" s="31">
        <f>'[1]13'!$AG$22</f>
        <v>0</v>
      </c>
      <c r="S13" s="31">
        <f>'[1]13'!$AH$22</f>
        <v>0</v>
      </c>
      <c r="T13" s="31">
        <f>'[1]13'!$AI$22</f>
        <v>0</v>
      </c>
      <c r="U13" s="31">
        <f>'[1]13'!$AJ$22</f>
        <v>0</v>
      </c>
      <c r="V13" s="31">
        <f>'[1]13'!$AK$22</f>
        <v>0</v>
      </c>
      <c r="W13" s="31">
        <f>'[1]13'!$AL$22</f>
        <v>0</v>
      </c>
      <c r="X13" s="31">
        <f>'[1]13'!$AM$22</f>
        <v>0</v>
      </c>
      <c r="Y13" s="31">
        <f>'[1]13'!$AN$22</f>
        <v>0</v>
      </c>
      <c r="Z13" s="31">
        <f>'[1]13'!$AO$22</f>
        <v>0</v>
      </c>
      <c r="AA13" s="31">
        <f>'[1]13'!$AP$22</f>
        <v>0</v>
      </c>
      <c r="AB13" s="31">
        <f>'[1]13'!$AQ$22</f>
        <v>0</v>
      </c>
      <c r="AC13" s="31">
        <f>'[1]13'!$AR$22</f>
        <v>0</v>
      </c>
      <c r="AD13" s="31">
        <f>'[1]13'!$AS$22</f>
        <v>0</v>
      </c>
      <c r="AE13" s="31">
        <f>'[1]13'!$AT$22</f>
        <v>0</v>
      </c>
      <c r="AF13" s="31">
        <f>'[1]13'!$AU$22</f>
        <v>0</v>
      </c>
      <c r="AG13" s="31">
        <f>'[1]13'!$AV$22</f>
        <v>0</v>
      </c>
      <c r="AH13" s="31">
        <f>'[1]13'!$AW$22</f>
        <v>0</v>
      </c>
      <c r="AI13" s="31">
        <f>'[1]13'!$AX$22</f>
        <v>0</v>
      </c>
      <c r="AJ13" s="31">
        <f>'[1]13'!$AY$22</f>
        <v>0</v>
      </c>
      <c r="AK13" s="31">
        <f>'[1]13'!$AZ$22</f>
        <v>0</v>
      </c>
      <c r="AL13" s="31">
        <f>'[1]13'!$BA$22</f>
        <v>0</v>
      </c>
      <c r="AM13" s="31">
        <f>'[1]13'!$BB$22</f>
        <v>0</v>
      </c>
      <c r="AN13" s="31">
        <f>'[1]13'!$BC$22</f>
        <v>0</v>
      </c>
      <c r="AO13" s="31">
        <f>'[1]13'!$BD$22</f>
        <v>0</v>
      </c>
      <c r="AP13" s="31">
        <f>'[1]13'!$BE$22</f>
        <v>0</v>
      </c>
      <c r="AQ13" s="31">
        <f>'[1]13'!$BF$22</f>
        <v>0</v>
      </c>
      <c r="AR13" s="31">
        <f>'[1]13'!$BG$22</f>
        <v>0</v>
      </c>
      <c r="AS13" s="31">
        <f>'[1]13'!$BH$22</f>
        <v>0</v>
      </c>
      <c r="AT13" s="31">
        <f>'[1]13'!$BI$22</f>
        <v>0</v>
      </c>
      <c r="AU13" s="31">
        <f>'[1]13'!$BJ$22</f>
        <v>0</v>
      </c>
      <c r="AV13" s="31">
        <f>'[1]13'!$BK$22</f>
        <v>0</v>
      </c>
      <c r="AW13" s="31">
        <f>'[1]13'!$BL$22</f>
        <v>0</v>
      </c>
      <c r="AX13" s="31">
        <f>'[1]13'!$BM$22</f>
        <v>0</v>
      </c>
      <c r="AY13" s="31">
        <f>'[1]13'!$BN$22</f>
        <v>0</v>
      </c>
      <c r="AZ13" s="31">
        <f>'[1]13'!$BO$22</f>
        <v>0</v>
      </c>
      <c r="BA13" s="31">
        <f>'[1]13'!$BP$22</f>
        <v>0</v>
      </c>
      <c r="BB13" s="31">
        <f>'[1]13'!$BQ$22</f>
        <v>0</v>
      </c>
      <c r="BC13" s="31">
        <f>'[1]13'!$BR$22</f>
        <v>0</v>
      </c>
      <c r="BD13" s="31">
        <f>'[1]13'!$BZ$22</f>
        <v>0</v>
      </c>
      <c r="BE13" s="31">
        <f>'[1]13'!$CE$22</f>
        <v>35.64</v>
      </c>
    </row>
    <row r="14" spans="1:57" s="14" customFormat="1" ht="24.75" customHeight="1">
      <c r="A14" s="2" t="s">
        <v>7</v>
      </c>
      <c r="B14" s="34" t="s">
        <v>91</v>
      </c>
      <c r="C14" s="5" t="s">
        <v>23</v>
      </c>
      <c r="D14" s="31">
        <f>'[1]13'!$D$26</f>
        <v>0</v>
      </c>
      <c r="E14" s="31">
        <f>'[1]13'!$E$26</f>
        <v>0</v>
      </c>
      <c r="F14" s="31">
        <f>'[1]13'!$H$26</f>
        <v>0</v>
      </c>
      <c r="G14" s="31">
        <f>'[1]13'!$I$26</f>
        <v>0</v>
      </c>
      <c r="H14" s="31">
        <f>'[1]13'!$L$26</f>
        <v>0</v>
      </c>
      <c r="I14" s="31">
        <f>'[1]13'!$O$26</f>
        <v>0</v>
      </c>
      <c r="J14" s="31">
        <f>'[1]13'!$Q$26</f>
        <v>0</v>
      </c>
      <c r="K14" s="31">
        <f>'[1]13'!$U$26</f>
        <v>0</v>
      </c>
      <c r="L14" s="31">
        <f>'[1]13'!$Y$26</f>
        <v>0</v>
      </c>
      <c r="M14" s="31">
        <f>'[1]13'!$Z$26</f>
        <v>0</v>
      </c>
      <c r="N14" s="31">
        <f>'[1]13'!$AC$26</f>
        <v>0</v>
      </c>
      <c r="O14" s="31">
        <f>'[1]13'!$AD$26</f>
        <v>0</v>
      </c>
      <c r="P14" s="31">
        <f>'[1]13'!$AE$26</f>
        <v>0</v>
      </c>
      <c r="Q14" s="31">
        <f>'[1]13'!$AF$26</f>
        <v>0</v>
      </c>
      <c r="R14" s="31">
        <f>'[1]13'!$AG$26</f>
        <v>0</v>
      </c>
      <c r="S14" s="31">
        <f>'[1]13'!$AH$26</f>
        <v>0</v>
      </c>
      <c r="T14" s="31">
        <f>'[1]13'!$AI$26</f>
        <v>0</v>
      </c>
      <c r="U14" s="31">
        <f>'[1]13'!$AJ$26</f>
        <v>0</v>
      </c>
      <c r="V14" s="31">
        <f>'[1]13'!$AK$26</f>
        <v>0</v>
      </c>
      <c r="W14" s="31">
        <f>'[1]13'!$AL$26</f>
        <v>0</v>
      </c>
      <c r="X14" s="31">
        <f>'[1]13'!$AM$26</f>
        <v>0</v>
      </c>
      <c r="Y14" s="31">
        <f>'[1]13'!$AN$26</f>
        <v>0</v>
      </c>
      <c r="Z14" s="31">
        <f>'[1]13'!$AO$26</f>
        <v>0</v>
      </c>
      <c r="AA14" s="31">
        <f>'[1]13'!$AP$26</f>
        <v>0</v>
      </c>
      <c r="AB14" s="31">
        <f>'[1]13'!$AQ$26</f>
        <v>0</v>
      </c>
      <c r="AC14" s="31">
        <f>'[1]13'!$AR$26</f>
        <v>0</v>
      </c>
      <c r="AD14" s="31">
        <f>'[1]13'!$AS$26</f>
        <v>0</v>
      </c>
      <c r="AE14" s="31">
        <f>'[1]13'!$AT$26</f>
        <v>0</v>
      </c>
      <c r="AF14" s="31">
        <f>'[1]13'!$AU$26</f>
        <v>0</v>
      </c>
      <c r="AG14" s="31">
        <f>'[1]13'!$AV$26</f>
        <v>0</v>
      </c>
      <c r="AH14" s="31">
        <f>'[1]13'!$AW$26</f>
        <v>0</v>
      </c>
      <c r="AI14" s="31">
        <f>'[1]13'!$AX$26</f>
        <v>0</v>
      </c>
      <c r="AJ14" s="31">
        <f>'[1]13'!$AY$26</f>
        <v>0</v>
      </c>
      <c r="AK14" s="31">
        <f>'[1]13'!$AZ$26</f>
        <v>0</v>
      </c>
      <c r="AL14" s="31">
        <f>'[1]13'!$BA$26</f>
        <v>0</v>
      </c>
      <c r="AM14" s="31">
        <f>'[1]13'!$BB$26</f>
        <v>0</v>
      </c>
      <c r="AN14" s="31">
        <f>'[1]13'!$BC$26</f>
        <v>0</v>
      </c>
      <c r="AO14" s="31">
        <f>'[1]13'!$BD$26</f>
        <v>0</v>
      </c>
      <c r="AP14" s="31">
        <f>'[1]13'!$BE$26</f>
        <v>0</v>
      </c>
      <c r="AQ14" s="31">
        <f>'[1]13'!$BF$26</f>
        <v>0</v>
      </c>
      <c r="AR14" s="31">
        <f>'[1]13'!$BG$26</f>
        <v>0</v>
      </c>
      <c r="AS14" s="31">
        <f>'[1]13'!$BH$26</f>
        <v>0</v>
      </c>
      <c r="AT14" s="31">
        <f>'[1]13'!$BI$26</f>
        <v>0</v>
      </c>
      <c r="AU14" s="31">
        <f>'[1]13'!$BJ$26</f>
        <v>0</v>
      </c>
      <c r="AV14" s="31">
        <f>'[1]13'!$BK$26</f>
        <v>0</v>
      </c>
      <c r="AW14" s="31">
        <f>'[1]13'!$BL$26</f>
        <v>0</v>
      </c>
      <c r="AX14" s="31">
        <f>'[1]13'!$BM$26</f>
        <v>0</v>
      </c>
      <c r="AY14" s="31">
        <f>'[1]13'!$BN$26</f>
        <v>0</v>
      </c>
      <c r="AZ14" s="31">
        <f>'[1]13'!$BO$26</f>
        <v>0</v>
      </c>
      <c r="BA14" s="31">
        <f>'[1]13'!$BP$26</f>
        <v>0</v>
      </c>
      <c r="BB14" s="31">
        <f>'[1]13'!$BQ$26</f>
        <v>0</v>
      </c>
      <c r="BC14" s="31">
        <f>'[1]13'!$BR$26</f>
        <v>0</v>
      </c>
      <c r="BD14" s="31">
        <f>'[1]13'!$BZ$26</f>
        <v>0</v>
      </c>
      <c r="BE14" s="31">
        <f>'[1]13'!$CE$26</f>
        <v>0</v>
      </c>
    </row>
    <row r="15" spans="1:57" s="14" customFormat="1" ht="24.75" customHeight="1">
      <c r="A15" s="2" t="s">
        <v>73</v>
      </c>
      <c r="B15" s="34" t="s">
        <v>92</v>
      </c>
      <c r="C15" s="5" t="s">
        <v>21</v>
      </c>
      <c r="D15" s="31">
        <f>'[1]13'!$D$30</f>
        <v>0</v>
      </c>
      <c r="E15" s="31">
        <f>'[1]13'!$E$30</f>
        <v>0</v>
      </c>
      <c r="F15" s="31">
        <f>'[1]13'!$H$30</f>
        <v>0</v>
      </c>
      <c r="G15" s="31">
        <f>'[1]13'!$I$30</f>
        <v>0</v>
      </c>
      <c r="H15" s="31">
        <f>'[1]13'!$L$30</f>
        <v>0</v>
      </c>
      <c r="I15" s="31">
        <f>'[1]13'!$O$30</f>
        <v>0</v>
      </c>
      <c r="J15" s="31">
        <f>'[1]13'!$Q$30</f>
        <v>0</v>
      </c>
      <c r="K15" s="31">
        <f>'[1]13'!$U$30</f>
        <v>0</v>
      </c>
      <c r="L15" s="31">
        <f>'[1]13'!$Y$30</f>
        <v>0</v>
      </c>
      <c r="M15" s="31">
        <f>'[1]13'!$Z$30</f>
        <v>0</v>
      </c>
      <c r="N15" s="31">
        <f>'[1]13'!$AC$30</f>
        <v>0</v>
      </c>
      <c r="O15" s="31">
        <f>'[1]13'!$AD$30</f>
        <v>0</v>
      </c>
      <c r="P15" s="31">
        <f>'[1]13'!$AE$30</f>
        <v>0</v>
      </c>
      <c r="Q15" s="31">
        <f>'[1]13'!$AF$30</f>
        <v>0</v>
      </c>
      <c r="R15" s="31">
        <f>'[1]13'!$AG$30</f>
        <v>0</v>
      </c>
      <c r="S15" s="31">
        <f>'[1]13'!$AH$30</f>
        <v>0</v>
      </c>
      <c r="T15" s="31">
        <f>'[1]13'!$AI$30</f>
        <v>0</v>
      </c>
      <c r="U15" s="31">
        <f>'[1]13'!$AJ$30</f>
        <v>0</v>
      </c>
      <c r="V15" s="31">
        <f>'[1]13'!$AK$30</f>
        <v>0</v>
      </c>
      <c r="W15" s="31">
        <f>'[1]13'!$AL$30</f>
        <v>0</v>
      </c>
      <c r="X15" s="31">
        <f>'[1]13'!$AM$30</f>
        <v>0</v>
      </c>
      <c r="Y15" s="31">
        <f>'[1]13'!$AN$30</f>
        <v>0</v>
      </c>
      <c r="Z15" s="31">
        <f>'[1]13'!$AO$30</f>
        <v>0</v>
      </c>
      <c r="AA15" s="31">
        <f>'[1]13'!$AP$30</f>
        <v>0</v>
      </c>
      <c r="AB15" s="31">
        <f>'[1]13'!$AQ$30</f>
        <v>0</v>
      </c>
      <c r="AC15" s="31">
        <f>'[1]13'!$AR$30</f>
        <v>0</v>
      </c>
      <c r="AD15" s="31">
        <f>'[1]13'!$AS$30</f>
        <v>0</v>
      </c>
      <c r="AE15" s="31">
        <f>'[1]13'!$AT$30</f>
        <v>0</v>
      </c>
      <c r="AF15" s="31">
        <f>'[1]13'!$AU$30</f>
        <v>0</v>
      </c>
      <c r="AG15" s="31">
        <f>'[1]13'!$AV$30</f>
        <v>0</v>
      </c>
      <c r="AH15" s="31">
        <f>'[1]13'!$AW$30</f>
        <v>0</v>
      </c>
      <c r="AI15" s="31">
        <f>'[1]13'!$AX$30</f>
        <v>0</v>
      </c>
      <c r="AJ15" s="31">
        <f>'[1]13'!$AY$30</f>
        <v>0</v>
      </c>
      <c r="AK15" s="31">
        <f>'[1]13'!$AZ$30</f>
        <v>0</v>
      </c>
      <c r="AL15" s="31">
        <f>'[1]13'!$BA$30</f>
        <v>0</v>
      </c>
      <c r="AM15" s="31">
        <f>'[1]13'!$BB$30</f>
        <v>0</v>
      </c>
      <c r="AN15" s="31">
        <f>'[1]13'!$BC$30</f>
        <v>0</v>
      </c>
      <c r="AO15" s="31">
        <f>'[1]13'!$BD$30</f>
        <v>0</v>
      </c>
      <c r="AP15" s="31">
        <f>'[1]13'!$BE$30</f>
        <v>0</v>
      </c>
      <c r="AQ15" s="31">
        <f>'[1]13'!$BF$30</f>
        <v>0</v>
      </c>
      <c r="AR15" s="31">
        <f>'[1]13'!$BG$30</f>
        <v>0</v>
      </c>
      <c r="AS15" s="31">
        <f>'[1]13'!$BH$30</f>
        <v>0</v>
      </c>
      <c r="AT15" s="31">
        <f>'[1]13'!$BI$30</f>
        <v>0</v>
      </c>
      <c r="AU15" s="31">
        <f>'[1]13'!$BJ$30</f>
        <v>0</v>
      </c>
      <c r="AV15" s="31">
        <f>'[1]13'!$BK$30</f>
        <v>0</v>
      </c>
      <c r="AW15" s="31">
        <f>'[1]13'!$BL$30</f>
        <v>0</v>
      </c>
      <c r="AX15" s="31">
        <f>'[1]13'!$BM$30</f>
        <v>0</v>
      </c>
      <c r="AY15" s="31">
        <f>'[1]13'!$BN$30</f>
        <v>0</v>
      </c>
      <c r="AZ15" s="31">
        <f>'[1]13'!$BO$30</f>
        <v>0</v>
      </c>
      <c r="BA15" s="31">
        <f>'[1]13'!$BP$30</f>
        <v>0</v>
      </c>
      <c r="BB15" s="31">
        <f>'[1]13'!$BQ$30</f>
        <v>0</v>
      </c>
      <c r="BC15" s="31">
        <f>'[1]13'!$BR$30</f>
        <v>0</v>
      </c>
      <c r="BD15" s="31">
        <f>'[1]13'!$BZ$30</f>
        <v>0</v>
      </c>
      <c r="BE15" s="31">
        <f>'[1]13'!$CE$30</f>
        <v>0</v>
      </c>
    </row>
    <row r="16" spans="1:57" s="14" customFormat="1" ht="24.75" customHeight="1">
      <c r="A16" s="9"/>
      <c r="B16" s="35" t="s">
        <v>193</v>
      </c>
      <c r="C16" s="11" t="s">
        <v>176</v>
      </c>
      <c r="D16" s="32">
        <f>'[1]13'!$D$31</f>
        <v>0</v>
      </c>
      <c r="E16" s="32">
        <f>'[1]13'!$E$31</f>
        <v>0</v>
      </c>
      <c r="F16" s="32">
        <f>'[1]13'!$H$31</f>
        <v>0</v>
      </c>
      <c r="G16" s="32">
        <f>'[1]13'!$I$31</f>
        <v>0</v>
      </c>
      <c r="H16" s="32">
        <f>'[1]13'!$L$31</f>
        <v>0</v>
      </c>
      <c r="I16" s="32">
        <f>'[1]13'!$O$31</f>
        <v>0</v>
      </c>
      <c r="J16" s="32">
        <f>'[1]13'!$Q$31</f>
        <v>0</v>
      </c>
      <c r="K16" s="32">
        <f>'[1]13'!$U$31</f>
        <v>0</v>
      </c>
      <c r="L16" s="32">
        <f>'[1]13'!$Y$31</f>
        <v>0</v>
      </c>
      <c r="M16" s="32">
        <f>'[1]13'!$Z$31</f>
        <v>0</v>
      </c>
      <c r="N16" s="32">
        <f>'[1]13'!$AC$31</f>
        <v>0</v>
      </c>
      <c r="O16" s="32">
        <f>'[1]13'!$AD$31</f>
        <v>0</v>
      </c>
      <c r="P16" s="32">
        <f>'[1]13'!$AE$31</f>
        <v>0</v>
      </c>
      <c r="Q16" s="32">
        <f>'[1]13'!$AF$31</f>
        <v>0</v>
      </c>
      <c r="R16" s="32">
        <f>'[1]13'!$AG$31</f>
        <v>0</v>
      </c>
      <c r="S16" s="32">
        <f>'[1]13'!$AH$31</f>
        <v>0</v>
      </c>
      <c r="T16" s="32">
        <f>'[1]13'!$AI$31</f>
        <v>0</v>
      </c>
      <c r="U16" s="32">
        <f>'[1]13'!$AJ$31</f>
        <v>0</v>
      </c>
      <c r="V16" s="32">
        <f>'[1]13'!$AK$31</f>
        <v>0</v>
      </c>
      <c r="W16" s="32">
        <f>'[1]13'!$AL$31</f>
        <v>0</v>
      </c>
      <c r="X16" s="32">
        <f>'[1]13'!$AM$31</f>
        <v>0</v>
      </c>
      <c r="Y16" s="32">
        <f>'[1]13'!$AN$31</f>
        <v>0</v>
      </c>
      <c r="Z16" s="32">
        <f>'[1]13'!$AO$31</f>
        <v>0</v>
      </c>
      <c r="AA16" s="32">
        <f>'[1]13'!$AP$31</f>
        <v>0</v>
      </c>
      <c r="AB16" s="32">
        <f>'[1]13'!$AQ$31</f>
        <v>0</v>
      </c>
      <c r="AC16" s="32">
        <f>'[1]13'!$AR$31</f>
        <v>0</v>
      </c>
      <c r="AD16" s="32">
        <f>'[1]13'!$AS$31</f>
        <v>0</v>
      </c>
      <c r="AE16" s="32">
        <f>'[1]13'!$AT$31</f>
        <v>0</v>
      </c>
      <c r="AF16" s="32">
        <f>'[1]13'!$AU$31</f>
        <v>0</v>
      </c>
      <c r="AG16" s="32">
        <f>'[1]13'!$AV$31</f>
        <v>0</v>
      </c>
      <c r="AH16" s="32">
        <f>'[1]13'!$AW$31</f>
        <v>0</v>
      </c>
      <c r="AI16" s="32">
        <f>'[1]13'!$AX$31</f>
        <v>0</v>
      </c>
      <c r="AJ16" s="32">
        <f>'[1]13'!$AY$31</f>
        <v>0</v>
      </c>
      <c r="AK16" s="32">
        <f>'[1]13'!$AZ$31</f>
        <v>0</v>
      </c>
      <c r="AL16" s="32">
        <f>'[1]13'!$BA$31</f>
        <v>0</v>
      </c>
      <c r="AM16" s="32">
        <f>'[1]13'!$BB$31</f>
        <v>0</v>
      </c>
      <c r="AN16" s="32">
        <f>'[1]13'!$BC$31</f>
        <v>0</v>
      </c>
      <c r="AO16" s="32">
        <f>'[1]13'!$BD$31</f>
        <v>0</v>
      </c>
      <c r="AP16" s="32">
        <f>'[1]13'!$BE$31</f>
        <v>0</v>
      </c>
      <c r="AQ16" s="32">
        <f>'[1]13'!$BF$31</f>
        <v>0</v>
      </c>
      <c r="AR16" s="32">
        <f>'[1]13'!$BG$31</f>
        <v>0</v>
      </c>
      <c r="AS16" s="32">
        <f>'[1]13'!$BH$31</f>
        <v>0</v>
      </c>
      <c r="AT16" s="32">
        <f>'[1]13'!$BI$31</f>
        <v>0</v>
      </c>
      <c r="AU16" s="32">
        <f>'[1]13'!$BJ$31</f>
        <v>0</v>
      </c>
      <c r="AV16" s="32">
        <f>'[1]13'!$BK$31</f>
        <v>0</v>
      </c>
      <c r="AW16" s="32">
        <f>'[1]13'!$BL$31</f>
        <v>0</v>
      </c>
      <c r="AX16" s="32">
        <f>'[1]13'!$BM$31</f>
        <v>0</v>
      </c>
      <c r="AY16" s="32">
        <f>'[1]13'!$BN$31</f>
        <v>0</v>
      </c>
      <c r="AZ16" s="32">
        <f>'[1]13'!$BO$31</f>
        <v>0</v>
      </c>
      <c r="BA16" s="32">
        <f>'[1]13'!$BP$31</f>
        <v>0</v>
      </c>
      <c r="BB16" s="32">
        <f>'[1]13'!$BQ$31</f>
        <v>0</v>
      </c>
      <c r="BC16" s="32">
        <f>'[1]13'!$BR$31</f>
        <v>0</v>
      </c>
      <c r="BD16" s="32">
        <f>'[1]13'!$BZ$31</f>
        <v>0</v>
      </c>
      <c r="BE16" s="32">
        <f>'[1]13'!$CE$31</f>
        <v>0</v>
      </c>
    </row>
    <row r="17" spans="1:57" s="16" customFormat="1" ht="33" customHeight="1">
      <c r="A17" s="2" t="s">
        <v>234</v>
      </c>
      <c r="B17" s="34" t="s">
        <v>38</v>
      </c>
      <c r="C17" s="5" t="s">
        <v>24</v>
      </c>
      <c r="D17" s="31">
        <f>'[1]13'!$D$34</f>
        <v>1114.6400000000001</v>
      </c>
      <c r="E17" s="31">
        <f>'[1]13'!$E$34</f>
        <v>0</v>
      </c>
      <c r="F17" s="31">
        <f>'[1]13'!$H$34</f>
        <v>0</v>
      </c>
      <c r="G17" s="31">
        <f>'[1]13'!$I$34</f>
        <v>0</v>
      </c>
      <c r="H17" s="31">
        <f>'[1]13'!$L$34</f>
        <v>0</v>
      </c>
      <c r="I17" s="31">
        <f>'[1]13'!$O$34</f>
        <v>0</v>
      </c>
      <c r="J17" s="31">
        <f>'[1]13'!$Q$34</f>
        <v>0</v>
      </c>
      <c r="K17" s="31">
        <f>'[1]13'!$U$34</f>
        <v>0</v>
      </c>
      <c r="L17" s="31">
        <f>'[1]13'!$Y$34</f>
        <v>0</v>
      </c>
      <c r="M17" s="31">
        <f>'[1]13'!$Z$34</f>
        <v>0</v>
      </c>
      <c r="N17" s="31">
        <f>'[1]13'!$AC$34</f>
        <v>1053.49</v>
      </c>
      <c r="O17" s="31">
        <f>'[1]13'!$AD$34</f>
        <v>0</v>
      </c>
      <c r="P17" s="31">
        <f>'[1]13'!$AE$34</f>
        <v>0</v>
      </c>
      <c r="Q17" s="31">
        <f>'[1]13'!$AF$34</f>
        <v>61.150000000000006</v>
      </c>
      <c r="R17" s="31">
        <f>'[1]13'!$AG$34</f>
        <v>0</v>
      </c>
      <c r="S17" s="31">
        <f>'[1]13'!$AH$34</f>
        <v>0</v>
      </c>
      <c r="T17" s="31">
        <f>'[1]13'!$AI$34</f>
        <v>0</v>
      </c>
      <c r="U17" s="31">
        <f>'[1]13'!$AJ$34</f>
        <v>0</v>
      </c>
      <c r="V17" s="31">
        <f>'[1]13'!$AK$34</f>
        <v>16.760000000000002</v>
      </c>
      <c r="W17" s="31">
        <f>'[1]13'!$AL$34</f>
        <v>0</v>
      </c>
      <c r="X17" s="31">
        <f>'[1]13'!$AM$34</f>
        <v>0</v>
      </c>
      <c r="Y17" s="31">
        <f>'[1]13'!$AN$34</f>
        <v>0</v>
      </c>
      <c r="Z17" s="31">
        <f>'[1]13'!$AO$34</f>
        <v>28.55</v>
      </c>
      <c r="AA17" s="31">
        <f>'[1]13'!$AP$34</f>
        <v>27.05</v>
      </c>
      <c r="AB17" s="31">
        <f>'[1]13'!$AQ$34</f>
        <v>0</v>
      </c>
      <c r="AC17" s="31">
        <f>'[1]13'!$AR$34</f>
        <v>0</v>
      </c>
      <c r="AD17" s="31">
        <f>'[1]13'!$AS$34</f>
        <v>0</v>
      </c>
      <c r="AE17" s="31">
        <f>'[1]13'!$AT$34</f>
        <v>1.5</v>
      </c>
      <c r="AF17" s="31">
        <f>'[1]13'!$AU$34</f>
        <v>0</v>
      </c>
      <c r="AG17" s="31">
        <f>'[1]13'!$AV$34</f>
        <v>0</v>
      </c>
      <c r="AH17" s="31">
        <f>'[1]13'!$AW$34</f>
        <v>0</v>
      </c>
      <c r="AI17" s="31">
        <f>'[1]13'!$AX$34</f>
        <v>0</v>
      </c>
      <c r="AJ17" s="31">
        <f>'[1]13'!$AY$34</f>
        <v>0</v>
      </c>
      <c r="AK17" s="31">
        <f>'[1]13'!$AZ$34</f>
        <v>0</v>
      </c>
      <c r="AL17" s="31">
        <f>'[1]13'!$BA$34</f>
        <v>0</v>
      </c>
      <c r="AM17" s="31">
        <f>'[1]13'!$BB$34</f>
        <v>0</v>
      </c>
      <c r="AN17" s="31">
        <f>'[1]13'!$BC$34</f>
        <v>0</v>
      </c>
      <c r="AO17" s="31">
        <f>'[1]13'!$BD$34</f>
        <v>0</v>
      </c>
      <c r="AP17" s="31">
        <f>'[1]13'!$BE$34</f>
        <v>0</v>
      </c>
      <c r="AQ17" s="31">
        <f>'[1]13'!$BF$34</f>
        <v>0</v>
      </c>
      <c r="AR17" s="31">
        <f>'[1]13'!$BG$34</f>
        <v>0</v>
      </c>
      <c r="AS17" s="31">
        <f>'[1]13'!$BH$34</f>
        <v>4.04</v>
      </c>
      <c r="AT17" s="31">
        <f>'[1]13'!$BI$34</f>
        <v>0</v>
      </c>
      <c r="AU17" s="31">
        <f>'[1]13'!$BJ$34</f>
        <v>11.31</v>
      </c>
      <c r="AV17" s="31">
        <f>'[1]13'!$BK$34</f>
        <v>0</v>
      </c>
      <c r="AW17" s="31">
        <f>'[1]13'!$BL$34</f>
        <v>0</v>
      </c>
      <c r="AX17" s="31">
        <f>'[1]13'!$BM$34</f>
        <v>0</v>
      </c>
      <c r="AY17" s="31">
        <f>'[1]13'!$BN$34</f>
        <v>0</v>
      </c>
      <c r="AZ17" s="31">
        <f>'[1]13'!$BO$34</f>
        <v>0</v>
      </c>
      <c r="BA17" s="31">
        <f>'[1]13'!$BP$34</f>
        <v>0.4</v>
      </c>
      <c r="BB17" s="31">
        <f>'[1]13'!$BQ$34</f>
        <v>0</v>
      </c>
      <c r="BC17" s="31">
        <f>'[1]13'!$BR$34</f>
        <v>0</v>
      </c>
      <c r="BD17" s="31">
        <f>'[1]13'!$BZ$34</f>
        <v>61.150000000000006</v>
      </c>
      <c r="BE17" s="31">
        <f>'[1]13'!$CE$34</f>
        <v>1053.49</v>
      </c>
    </row>
    <row r="18" spans="1:57" s="14" customFormat="1" ht="24.75" customHeight="1">
      <c r="A18" s="2" t="s">
        <v>235</v>
      </c>
      <c r="B18" s="34" t="s">
        <v>39</v>
      </c>
      <c r="C18" s="5" t="s">
        <v>25</v>
      </c>
      <c r="D18" s="31">
        <f>'[1]13'!$D$35</f>
        <v>0</v>
      </c>
      <c r="E18" s="31">
        <f>'[1]13'!$E$35</f>
        <v>0</v>
      </c>
      <c r="F18" s="31">
        <f>'[1]13'!$H$35</f>
        <v>0</v>
      </c>
      <c r="G18" s="31">
        <f>'[1]13'!$I$35</f>
        <v>0</v>
      </c>
      <c r="H18" s="31">
        <f>'[1]13'!$L$35</f>
        <v>0</v>
      </c>
      <c r="I18" s="31">
        <f>'[1]13'!$O$35</f>
        <v>0</v>
      </c>
      <c r="J18" s="31">
        <f>'[1]13'!$Q$35</f>
        <v>0</v>
      </c>
      <c r="K18" s="31">
        <f>'[1]13'!$U$35</f>
        <v>0</v>
      </c>
      <c r="L18" s="31">
        <f>'[1]13'!$Y$35</f>
        <v>0</v>
      </c>
      <c r="M18" s="31">
        <f>'[1]13'!$Z$35</f>
        <v>0</v>
      </c>
      <c r="N18" s="31">
        <f>'[1]13'!$AC$35</f>
        <v>0</v>
      </c>
      <c r="O18" s="31">
        <f>'[1]13'!$AD$35</f>
        <v>0</v>
      </c>
      <c r="P18" s="31">
        <f>'[1]13'!$AE$35</f>
        <v>0</v>
      </c>
      <c r="Q18" s="31">
        <f>'[1]13'!$AF$35</f>
        <v>0</v>
      </c>
      <c r="R18" s="31">
        <f>'[1]13'!$AG$35</f>
        <v>0</v>
      </c>
      <c r="S18" s="31">
        <f>'[1]13'!$AH$35</f>
        <v>0</v>
      </c>
      <c r="T18" s="31">
        <f>'[1]13'!$AI$35</f>
        <v>0</v>
      </c>
      <c r="U18" s="31">
        <f>'[1]13'!$AJ$35</f>
        <v>0</v>
      </c>
      <c r="V18" s="31">
        <f>'[1]13'!$AK$35</f>
        <v>0</v>
      </c>
      <c r="W18" s="31">
        <f>'[1]13'!$AL$35</f>
        <v>0</v>
      </c>
      <c r="X18" s="31">
        <f>'[1]13'!$AM$35</f>
        <v>0</v>
      </c>
      <c r="Y18" s="31">
        <f>'[1]13'!$AN$35</f>
        <v>0</v>
      </c>
      <c r="Z18" s="31">
        <f>'[1]13'!$AO$35</f>
        <v>0</v>
      </c>
      <c r="AA18" s="31">
        <f>'[1]13'!$AP$35</f>
        <v>0</v>
      </c>
      <c r="AB18" s="31">
        <f>'[1]13'!$AQ$35</f>
        <v>0</v>
      </c>
      <c r="AC18" s="31">
        <f>'[1]13'!$AR$35</f>
        <v>0</v>
      </c>
      <c r="AD18" s="31">
        <f>'[1]13'!$AS$35</f>
        <v>0</v>
      </c>
      <c r="AE18" s="31">
        <f>'[1]13'!$AT$35</f>
        <v>0</v>
      </c>
      <c r="AF18" s="31">
        <f>'[1]13'!$AU$35</f>
        <v>0</v>
      </c>
      <c r="AG18" s="31">
        <f>'[1]13'!$AV$35</f>
        <v>0</v>
      </c>
      <c r="AH18" s="31">
        <f>'[1]13'!$AW$35</f>
        <v>0</v>
      </c>
      <c r="AI18" s="31">
        <f>'[1]13'!$AX$35</f>
        <v>0</v>
      </c>
      <c r="AJ18" s="31">
        <f>'[1]13'!$AY$35</f>
        <v>0</v>
      </c>
      <c r="AK18" s="31">
        <f>'[1]13'!$AZ$35</f>
        <v>0</v>
      </c>
      <c r="AL18" s="31">
        <f>'[1]13'!$BA$35</f>
        <v>0</v>
      </c>
      <c r="AM18" s="31">
        <f>'[1]13'!$BB$35</f>
        <v>0</v>
      </c>
      <c r="AN18" s="31">
        <f>'[1]13'!$BC$35</f>
        <v>0</v>
      </c>
      <c r="AO18" s="31">
        <f>'[1]13'!$BD$35</f>
        <v>0</v>
      </c>
      <c r="AP18" s="31">
        <f>'[1]13'!$BE$35</f>
        <v>0</v>
      </c>
      <c r="AQ18" s="31">
        <f>'[1]13'!$BF$35</f>
        <v>0</v>
      </c>
      <c r="AR18" s="31">
        <f>'[1]13'!$BG$35</f>
        <v>0</v>
      </c>
      <c r="AS18" s="31">
        <f>'[1]13'!$BH$35</f>
        <v>0</v>
      </c>
      <c r="AT18" s="31">
        <f>'[1]13'!$BI$35</f>
        <v>0</v>
      </c>
      <c r="AU18" s="31">
        <f>'[1]13'!$BJ$35</f>
        <v>0</v>
      </c>
      <c r="AV18" s="31">
        <f>'[1]13'!$BK$35</f>
        <v>0</v>
      </c>
      <c r="AW18" s="31">
        <f>'[1]13'!$BL$35</f>
        <v>0</v>
      </c>
      <c r="AX18" s="31">
        <f>'[1]13'!$BM$35</f>
        <v>0</v>
      </c>
      <c r="AY18" s="31">
        <f>'[1]13'!$BN$35</f>
        <v>0</v>
      </c>
      <c r="AZ18" s="31">
        <f>'[1]13'!$BO$35</f>
        <v>0</v>
      </c>
      <c r="BA18" s="31">
        <f>'[1]13'!$BP$35</f>
        <v>0</v>
      </c>
      <c r="BB18" s="31">
        <f>'[1]13'!$BQ$35</f>
        <v>0</v>
      </c>
      <c r="BC18" s="31">
        <f>'[1]13'!$BR$35</f>
        <v>0</v>
      </c>
      <c r="BD18" s="31">
        <f>'[1]13'!$BZ$35</f>
        <v>0</v>
      </c>
      <c r="BE18" s="31">
        <f>'[1]13'!$CE$35</f>
        <v>0</v>
      </c>
    </row>
    <row r="19" spans="1:57" s="14" customFormat="1" ht="24.75" customHeight="1">
      <c r="A19" s="2" t="s">
        <v>236</v>
      </c>
      <c r="B19" s="34" t="s">
        <v>40</v>
      </c>
      <c r="C19" s="5" t="s">
        <v>26</v>
      </c>
      <c r="D19" s="31">
        <f>'[1]13'!$D$36</f>
        <v>105.42</v>
      </c>
      <c r="E19" s="31">
        <f>'[1]13'!$E$36</f>
        <v>0</v>
      </c>
      <c r="F19" s="31">
        <f>'[1]13'!$H$36</f>
        <v>0</v>
      </c>
      <c r="G19" s="31">
        <f>'[1]13'!$I$36</f>
        <v>0</v>
      </c>
      <c r="H19" s="31">
        <f>'[1]13'!$L$36</f>
        <v>0</v>
      </c>
      <c r="I19" s="31">
        <f>'[1]13'!$O$36</f>
        <v>0</v>
      </c>
      <c r="J19" s="31">
        <f>'[1]13'!$Q$36</f>
        <v>0</v>
      </c>
      <c r="K19" s="31">
        <f>'[1]13'!$U$36</f>
        <v>0</v>
      </c>
      <c r="L19" s="31">
        <f>'[1]13'!$Y$36</f>
        <v>0</v>
      </c>
      <c r="M19" s="31">
        <f>'[1]13'!$Z$36</f>
        <v>0</v>
      </c>
      <c r="N19" s="31">
        <f>'[1]13'!$AC$36</f>
        <v>0</v>
      </c>
      <c r="O19" s="31">
        <f>'[1]13'!$AD$36</f>
        <v>0</v>
      </c>
      <c r="P19" s="31">
        <f>'[1]13'!$AE$36</f>
        <v>34.290000000000006</v>
      </c>
      <c r="Q19" s="31">
        <f>'[1]13'!$AF$36</f>
        <v>71.13</v>
      </c>
      <c r="R19" s="31">
        <f>'[1]13'!$AG$36</f>
        <v>0</v>
      </c>
      <c r="S19" s="31">
        <f>'[1]13'!$AH$36</f>
        <v>0</v>
      </c>
      <c r="T19" s="31">
        <f>'[1]13'!$AI$36</f>
        <v>0</v>
      </c>
      <c r="U19" s="31">
        <f>'[1]13'!$AJ$36</f>
        <v>0</v>
      </c>
      <c r="V19" s="31">
        <f>'[1]13'!$AK$36</f>
        <v>0.57999999999999996</v>
      </c>
      <c r="W19" s="31">
        <f>'[1]13'!$AL$36</f>
        <v>0</v>
      </c>
      <c r="X19" s="31">
        <f>'[1]13'!$AM$36</f>
        <v>0</v>
      </c>
      <c r="Y19" s="31">
        <f>'[1]13'!$AN$36</f>
        <v>0</v>
      </c>
      <c r="Z19" s="31">
        <f>'[1]13'!$AO$36</f>
        <v>22.15</v>
      </c>
      <c r="AA19" s="31">
        <f>'[1]13'!$AP$36</f>
        <v>21.79</v>
      </c>
      <c r="AB19" s="31">
        <f>'[1]13'!$AQ$36</f>
        <v>0</v>
      </c>
      <c r="AC19" s="31">
        <f>'[1]13'!$AR$36</f>
        <v>0</v>
      </c>
      <c r="AD19" s="31">
        <f>'[1]13'!$AS$36</f>
        <v>0</v>
      </c>
      <c r="AE19" s="31">
        <f>'[1]13'!$AT$36</f>
        <v>0.32</v>
      </c>
      <c r="AF19" s="31">
        <f>'[1]13'!$AU$36</f>
        <v>0</v>
      </c>
      <c r="AG19" s="31">
        <f>'[1]13'!$AV$36</f>
        <v>0.04</v>
      </c>
      <c r="AH19" s="31">
        <f>'[1]13'!$AW$36</f>
        <v>0</v>
      </c>
      <c r="AI19" s="31">
        <f>'[1]13'!$AX$36</f>
        <v>0</v>
      </c>
      <c r="AJ19" s="31">
        <f>'[1]13'!$AY$36</f>
        <v>0</v>
      </c>
      <c r="AK19" s="31">
        <f>'[1]13'!$AZ$36</f>
        <v>0</v>
      </c>
      <c r="AL19" s="31">
        <f>'[1]13'!$BA$36</f>
        <v>0</v>
      </c>
      <c r="AM19" s="31">
        <f>'[1]13'!$BB$36</f>
        <v>0</v>
      </c>
      <c r="AN19" s="31">
        <f>'[1]13'!$BC$36</f>
        <v>0</v>
      </c>
      <c r="AO19" s="31">
        <f>'[1]13'!$BD$36</f>
        <v>0</v>
      </c>
      <c r="AP19" s="31">
        <f>'[1]13'!$BE$36</f>
        <v>0</v>
      </c>
      <c r="AQ19" s="31">
        <f>'[1]13'!$BF$36</f>
        <v>0</v>
      </c>
      <c r="AR19" s="31">
        <f>'[1]13'!$BG$36</f>
        <v>0</v>
      </c>
      <c r="AS19" s="31">
        <f>'[1]13'!$BH$36</f>
        <v>11.66</v>
      </c>
      <c r="AT19" s="31">
        <f>'[1]13'!$BI$36</f>
        <v>0</v>
      </c>
      <c r="AU19" s="31">
        <f>'[1]13'!$BJ$36</f>
        <v>36.650000000000006</v>
      </c>
      <c r="AV19" s="31">
        <f>'[1]13'!$BK$36</f>
        <v>0</v>
      </c>
      <c r="AW19" s="31">
        <f>'[1]13'!$BL$36</f>
        <v>0</v>
      </c>
      <c r="AX19" s="31">
        <f>'[1]13'!$BM$36</f>
        <v>0</v>
      </c>
      <c r="AY19" s="31">
        <f>'[1]13'!$BN$36</f>
        <v>0</v>
      </c>
      <c r="AZ19" s="31">
        <f>'[1]13'!$BO$36</f>
        <v>0</v>
      </c>
      <c r="BA19" s="31">
        <f>'[1]13'!$BP$36</f>
        <v>0</v>
      </c>
      <c r="BB19" s="31">
        <f>'[1]13'!$BQ$36</f>
        <v>0</v>
      </c>
      <c r="BC19" s="31">
        <f>'[1]13'!$BR$36</f>
        <v>0</v>
      </c>
      <c r="BD19" s="31">
        <f>'[1]13'!$BZ$36</f>
        <v>71.13</v>
      </c>
      <c r="BE19" s="31">
        <f>'[1]13'!$CE$36</f>
        <v>34.290000000000006</v>
      </c>
    </row>
    <row r="20" spans="1:57" s="14" customFormat="1" ht="24.75" customHeight="1">
      <c r="A20" s="9">
        <v>2</v>
      </c>
      <c r="B20" s="35" t="s">
        <v>177</v>
      </c>
      <c r="C20" s="10" t="s">
        <v>68</v>
      </c>
      <c r="D20" s="32">
        <f>'[1]13'!$D$37</f>
        <v>8271.3200000000015</v>
      </c>
      <c r="E20" s="32">
        <f>'[1]13'!$E$37</f>
        <v>0</v>
      </c>
      <c r="F20" s="32">
        <f>'[1]13'!$H$37</f>
        <v>0</v>
      </c>
      <c r="G20" s="32">
        <f>'[1]13'!$I$37</f>
        <v>0</v>
      </c>
      <c r="H20" s="32">
        <f>'[1]13'!$L$37</f>
        <v>0</v>
      </c>
      <c r="I20" s="32">
        <f>'[1]13'!$O$37</f>
        <v>0</v>
      </c>
      <c r="J20" s="32">
        <f>'[1]13'!$Q$37</f>
        <v>0</v>
      </c>
      <c r="K20" s="32">
        <f>'[1]13'!$U$37</f>
        <v>0</v>
      </c>
      <c r="L20" s="32">
        <f>'[1]13'!$Y$37</f>
        <v>0</v>
      </c>
      <c r="M20" s="32">
        <f>'[1]13'!$Z$37</f>
        <v>0</v>
      </c>
      <c r="N20" s="32">
        <f>'[1]13'!$AC$37</f>
        <v>0</v>
      </c>
      <c r="O20" s="32">
        <f>'[1]13'!$AD$37</f>
        <v>0</v>
      </c>
      <c r="P20" s="32">
        <f>'[1]13'!$AE$37</f>
        <v>0</v>
      </c>
      <c r="Q20" s="32">
        <f>'[1]13'!$AF$37</f>
        <v>8271.3200000000015</v>
      </c>
      <c r="R20" s="32">
        <f>'[1]13'!$AG$37</f>
        <v>0</v>
      </c>
      <c r="S20" s="32">
        <f>'[1]13'!$AH$37</f>
        <v>0</v>
      </c>
      <c r="T20" s="32">
        <f>'[1]13'!$AI$37</f>
        <v>0</v>
      </c>
      <c r="U20" s="32">
        <f>'[1]13'!$AJ$37</f>
        <v>0</v>
      </c>
      <c r="V20" s="32">
        <f>'[1]13'!$AK$37</f>
        <v>0.21000000000000002</v>
      </c>
      <c r="W20" s="32">
        <f>'[1]13'!$AL$37</f>
        <v>0</v>
      </c>
      <c r="X20" s="32">
        <f>'[1]13'!$AM$37</f>
        <v>0</v>
      </c>
      <c r="Y20" s="32">
        <f>'[1]13'!$AN$37</f>
        <v>0</v>
      </c>
      <c r="Z20" s="32">
        <f>'[1]13'!$AO$37</f>
        <v>68.56</v>
      </c>
      <c r="AA20" s="32">
        <f>'[1]13'!$AP$37</f>
        <v>74.421999999999997</v>
      </c>
      <c r="AB20" s="32">
        <f>'[1]13'!$AQ$37</f>
        <v>0</v>
      </c>
      <c r="AC20" s="32">
        <f>'[1]13'!$AR$37</f>
        <v>0</v>
      </c>
      <c r="AD20" s="32">
        <f>'[1]13'!$AS$37</f>
        <v>0</v>
      </c>
      <c r="AE20" s="32">
        <f>'[1]13'!$AT$37</f>
        <v>0.59000000000000008</v>
      </c>
      <c r="AF20" s="32">
        <f>'[1]13'!$AU$37</f>
        <v>0</v>
      </c>
      <c r="AG20" s="32">
        <f>'[1]13'!$AV$37</f>
        <v>0.5</v>
      </c>
      <c r="AH20" s="32">
        <f>'[1]13'!$AW$37</f>
        <v>0</v>
      </c>
      <c r="AI20" s="32">
        <f>'[1]13'!$AX$37</f>
        <v>0</v>
      </c>
      <c r="AJ20" s="32">
        <f>'[1]13'!$AY$37</f>
        <v>0</v>
      </c>
      <c r="AK20" s="32">
        <f>'[1]13'!$AZ$37</f>
        <v>0</v>
      </c>
      <c r="AL20" s="32">
        <f>'[1]13'!$BA$37</f>
        <v>0</v>
      </c>
      <c r="AM20" s="32">
        <f>'[1]13'!$BB$37</f>
        <v>0</v>
      </c>
      <c r="AN20" s="32">
        <f>'[1]13'!$BC$37</f>
        <v>0</v>
      </c>
      <c r="AO20" s="32">
        <f>'[1]13'!$BD$37</f>
        <v>0</v>
      </c>
      <c r="AP20" s="32">
        <f>'[1]13'!$BE$37</f>
        <v>0</v>
      </c>
      <c r="AQ20" s="32">
        <f>'[1]13'!$BF$37</f>
        <v>0</v>
      </c>
      <c r="AR20" s="32">
        <f>'[1]13'!$BG$37</f>
        <v>0</v>
      </c>
      <c r="AS20" s="32">
        <f>'[1]13'!$BH$37</f>
        <v>0.99</v>
      </c>
      <c r="AT20" s="32">
        <f>'[1]13'!$BI$37</f>
        <v>0</v>
      </c>
      <c r="AU20" s="32">
        <f>'[1]13'!$BJ$37</f>
        <v>3.01</v>
      </c>
      <c r="AV20" s="32">
        <f>'[1]13'!$BK$37</f>
        <v>0</v>
      </c>
      <c r="AW20" s="32">
        <f>'[1]13'!$BL$37</f>
        <v>0</v>
      </c>
      <c r="AX20" s="32">
        <f>'[1]13'!$BM$37</f>
        <v>0</v>
      </c>
      <c r="AY20" s="32">
        <f>'[1]13'!$BN$37</f>
        <v>0</v>
      </c>
      <c r="AZ20" s="32">
        <f>'[1]13'!$BO$37</f>
        <v>0</v>
      </c>
      <c r="BA20" s="32">
        <f>'[1]13'!$BP$37</f>
        <v>0</v>
      </c>
      <c r="BB20" s="32">
        <f>'[1]13'!$BQ$37</f>
        <v>0</v>
      </c>
      <c r="BC20" s="32">
        <f>'[1]13'!$BR$37</f>
        <v>0</v>
      </c>
      <c r="BD20" s="32">
        <f>'[1]13'!$BZ$37</f>
        <v>0</v>
      </c>
      <c r="BE20" s="32">
        <f>'[1]13'!$CE$37</f>
        <v>8541.3900000000012</v>
      </c>
    </row>
    <row r="21" spans="1:57" s="15" customFormat="1" ht="24.75" customHeight="1">
      <c r="A21" s="9"/>
      <c r="B21" s="35" t="s">
        <v>167</v>
      </c>
      <c r="C21" s="11"/>
      <c r="D21" s="32"/>
      <c r="E21" s="32"/>
      <c r="F21" s="32"/>
      <c r="G21" s="32"/>
      <c r="H21" s="32"/>
      <c r="I21" s="32"/>
      <c r="J21" s="32"/>
      <c r="K21" s="32"/>
      <c r="L21" s="32"/>
      <c r="M21" s="32"/>
      <c r="N21" s="32"/>
      <c r="O21" s="32"/>
      <c r="P21" s="32"/>
      <c r="Q21" s="32"/>
      <c r="R21" s="32"/>
      <c r="S21" s="32"/>
      <c r="T21" s="32"/>
      <c r="U21" s="32"/>
      <c r="V21" s="32"/>
      <c r="W21" s="32"/>
      <c r="X21" s="32"/>
      <c r="Y21" s="32"/>
      <c r="Z21" s="32"/>
      <c r="AA21" s="32"/>
      <c r="AB21" s="32"/>
      <c r="AC21" s="32"/>
      <c r="AD21" s="32"/>
      <c r="AE21" s="32"/>
      <c r="AF21" s="32"/>
      <c r="AG21" s="32"/>
      <c r="AH21" s="32"/>
      <c r="AI21" s="32"/>
      <c r="AJ21" s="32"/>
      <c r="AK21" s="32"/>
      <c r="AL21" s="32"/>
      <c r="AM21" s="32"/>
      <c r="AN21" s="32"/>
      <c r="AO21" s="32"/>
      <c r="AP21" s="32"/>
      <c r="AQ21" s="32"/>
      <c r="AR21" s="32"/>
      <c r="AS21" s="32"/>
      <c r="AT21" s="32"/>
      <c r="AU21" s="32"/>
      <c r="AV21" s="32"/>
      <c r="AW21" s="32"/>
      <c r="AX21" s="32"/>
      <c r="AY21" s="32"/>
      <c r="AZ21" s="32"/>
      <c r="BA21" s="32"/>
      <c r="BB21" s="32"/>
      <c r="BC21" s="32"/>
      <c r="BD21" s="32"/>
      <c r="BE21" s="32"/>
    </row>
    <row r="22" spans="1:57" s="16" customFormat="1" ht="24.75" customHeight="1">
      <c r="A22" s="2" t="s">
        <v>2</v>
      </c>
      <c r="B22" s="34" t="s">
        <v>194</v>
      </c>
      <c r="C22" s="5" t="s">
        <v>15</v>
      </c>
      <c r="D22" s="31">
        <f>'[1]13'!$D$38</f>
        <v>612.48</v>
      </c>
      <c r="E22" s="31">
        <f>'[1]13'!$E$38</f>
        <v>0</v>
      </c>
      <c r="F22" s="31">
        <f>'[1]13'!$H$38</f>
        <v>0</v>
      </c>
      <c r="G22" s="31">
        <f>'[1]13'!$I$38</f>
        <v>0</v>
      </c>
      <c r="H22" s="31">
        <f>'[1]13'!$L$38</f>
        <v>0</v>
      </c>
      <c r="I22" s="31">
        <f>'[1]13'!$O$38</f>
        <v>0</v>
      </c>
      <c r="J22" s="31">
        <f>'[1]13'!$Q$38</f>
        <v>0</v>
      </c>
      <c r="K22" s="31">
        <f>'[1]13'!$U$38</f>
        <v>0</v>
      </c>
      <c r="L22" s="31">
        <f>'[1]13'!$Y$38</f>
        <v>0</v>
      </c>
      <c r="M22" s="31">
        <f>'[1]13'!$Z$38</f>
        <v>0</v>
      </c>
      <c r="N22" s="31">
        <f>'[1]13'!$AC$38</f>
        <v>0</v>
      </c>
      <c r="O22" s="31">
        <f>'[1]13'!$AD$38</f>
        <v>0</v>
      </c>
      <c r="P22" s="31">
        <f>'[1]13'!$AE$38</f>
        <v>0</v>
      </c>
      <c r="Q22" s="31">
        <f>'[1]13'!$AF$38</f>
        <v>44.62</v>
      </c>
      <c r="R22" s="31">
        <f>'[1]13'!$AG$38</f>
        <v>567.86</v>
      </c>
      <c r="S22" s="31">
        <f>'[1]13'!$AH$38</f>
        <v>0</v>
      </c>
      <c r="T22" s="31">
        <f>'[1]13'!$AI$38</f>
        <v>0</v>
      </c>
      <c r="U22" s="31">
        <f>'[1]13'!$AJ$38</f>
        <v>0</v>
      </c>
      <c r="V22" s="31">
        <f>'[1]13'!$AK$38</f>
        <v>0</v>
      </c>
      <c r="W22" s="31">
        <f>'[1]13'!$AL$38</f>
        <v>0</v>
      </c>
      <c r="X22" s="31">
        <f>'[1]13'!$AM$38</f>
        <v>0</v>
      </c>
      <c r="Y22" s="31">
        <f>'[1]13'!$AN$38</f>
        <v>0</v>
      </c>
      <c r="Z22" s="31">
        <f>'[1]13'!$AO$38</f>
        <v>44.62</v>
      </c>
      <c r="AA22" s="31">
        <f>'[1]13'!$AP$38</f>
        <v>44.62</v>
      </c>
      <c r="AB22" s="31">
        <f>'[1]13'!$AQ$38</f>
        <v>0</v>
      </c>
      <c r="AC22" s="31">
        <f>'[1]13'!$AR$38</f>
        <v>0</v>
      </c>
      <c r="AD22" s="31">
        <f>'[1]13'!$AS$38</f>
        <v>0</v>
      </c>
      <c r="AE22" s="31">
        <f>'[1]13'!$AT$38</f>
        <v>0</v>
      </c>
      <c r="AF22" s="31">
        <f>'[1]13'!$AU$38</f>
        <v>0</v>
      </c>
      <c r="AG22" s="31">
        <f>'[1]13'!$AV$38</f>
        <v>0</v>
      </c>
      <c r="AH22" s="31">
        <f>'[1]13'!$AW$38</f>
        <v>0</v>
      </c>
      <c r="AI22" s="31">
        <f>'[1]13'!$AX$38</f>
        <v>0</v>
      </c>
      <c r="AJ22" s="31">
        <f>'[1]13'!$AY$38</f>
        <v>0</v>
      </c>
      <c r="AK22" s="31">
        <f>'[1]13'!$AZ$38</f>
        <v>0</v>
      </c>
      <c r="AL22" s="31">
        <f>'[1]13'!$BA$38</f>
        <v>0</v>
      </c>
      <c r="AM22" s="31">
        <f>'[1]13'!$BB$38</f>
        <v>0</v>
      </c>
      <c r="AN22" s="31">
        <f>'[1]13'!$BC$38</f>
        <v>0</v>
      </c>
      <c r="AO22" s="31">
        <f>'[1]13'!$BD$38</f>
        <v>0</v>
      </c>
      <c r="AP22" s="31">
        <f>'[1]13'!$BE$38</f>
        <v>0</v>
      </c>
      <c r="AQ22" s="31">
        <f>'[1]13'!$BF$38</f>
        <v>0</v>
      </c>
      <c r="AR22" s="31">
        <f>'[1]13'!$BG$38</f>
        <v>0</v>
      </c>
      <c r="AS22" s="31">
        <f>'[1]13'!$BH$38</f>
        <v>0</v>
      </c>
      <c r="AT22" s="31">
        <f>'[1]13'!$BI$38</f>
        <v>0</v>
      </c>
      <c r="AU22" s="31">
        <f>'[1]13'!$BJ$38</f>
        <v>0</v>
      </c>
      <c r="AV22" s="31">
        <f>'[1]13'!$BK$38</f>
        <v>0</v>
      </c>
      <c r="AW22" s="31">
        <f>'[1]13'!$BL$38</f>
        <v>0</v>
      </c>
      <c r="AX22" s="31">
        <f>'[1]13'!$BM$38</f>
        <v>0</v>
      </c>
      <c r="AY22" s="31">
        <f>'[1]13'!$BN$38</f>
        <v>0</v>
      </c>
      <c r="AZ22" s="31">
        <f>'[1]13'!$BO$38</f>
        <v>0</v>
      </c>
      <c r="BA22" s="31">
        <f>'[1]13'!$BP$38</f>
        <v>0</v>
      </c>
      <c r="BB22" s="31">
        <f>'[1]13'!$BQ$38</f>
        <v>0</v>
      </c>
      <c r="BC22" s="31">
        <f>'[1]13'!$BR$38</f>
        <v>0</v>
      </c>
      <c r="BD22" s="31">
        <f>'[1]13'!$BZ$38</f>
        <v>44.62</v>
      </c>
      <c r="BE22" s="31">
        <f>'[1]13'!$CE$38</f>
        <v>567.86</v>
      </c>
    </row>
    <row r="23" spans="1:57" s="14" customFormat="1" ht="24.75" customHeight="1">
      <c r="A23" s="2" t="s">
        <v>4</v>
      </c>
      <c r="B23" s="34" t="s">
        <v>195</v>
      </c>
      <c r="C23" s="5" t="s">
        <v>16</v>
      </c>
      <c r="D23" s="31">
        <f>'[1]13'!$D$39</f>
        <v>2.95</v>
      </c>
      <c r="E23" s="31">
        <f>'[1]13'!$E$39</f>
        <v>0</v>
      </c>
      <c r="F23" s="31">
        <f>'[1]13'!$H$39</f>
        <v>0</v>
      </c>
      <c r="G23" s="31">
        <f>'[1]13'!$I$39</f>
        <v>0</v>
      </c>
      <c r="H23" s="31">
        <f>'[1]13'!$L$39</f>
        <v>0</v>
      </c>
      <c r="I23" s="31">
        <f>'[1]13'!$O$39</f>
        <v>0</v>
      </c>
      <c r="J23" s="31">
        <f>'[1]13'!$Q$39</f>
        <v>0</v>
      </c>
      <c r="K23" s="31">
        <f>'[1]13'!$U$39</f>
        <v>0</v>
      </c>
      <c r="L23" s="31">
        <f>'[1]13'!$Y$39</f>
        <v>0</v>
      </c>
      <c r="M23" s="31">
        <f>'[1]13'!$Z$39</f>
        <v>0</v>
      </c>
      <c r="N23" s="31">
        <f>'[1]13'!$AC$39</f>
        <v>0</v>
      </c>
      <c r="O23" s="31">
        <f>'[1]13'!$AD$39</f>
        <v>0</v>
      </c>
      <c r="P23" s="31">
        <f>'[1]13'!$AE$39</f>
        <v>0</v>
      </c>
      <c r="Q23" s="31">
        <f>'[1]13'!$AF$39</f>
        <v>0</v>
      </c>
      <c r="R23" s="31">
        <f>'[1]13'!$AG$39</f>
        <v>0</v>
      </c>
      <c r="S23" s="31">
        <f>'[1]13'!$AH$39</f>
        <v>2.95</v>
      </c>
      <c r="T23" s="31">
        <f>'[1]13'!$AI$39</f>
        <v>0</v>
      </c>
      <c r="U23" s="31">
        <f>'[1]13'!$AJ$39</f>
        <v>0</v>
      </c>
      <c r="V23" s="31">
        <f>'[1]13'!$AK$39</f>
        <v>0</v>
      </c>
      <c r="W23" s="31">
        <f>'[1]13'!$AL$39</f>
        <v>0</v>
      </c>
      <c r="X23" s="31">
        <f>'[1]13'!$AM$39</f>
        <v>0</v>
      </c>
      <c r="Y23" s="31">
        <f>'[1]13'!$AN$39</f>
        <v>0</v>
      </c>
      <c r="Z23" s="31">
        <f>'[1]13'!$AO$39</f>
        <v>0</v>
      </c>
      <c r="AA23" s="31">
        <f>'[1]13'!$AP$39</f>
        <v>0</v>
      </c>
      <c r="AB23" s="31">
        <f>'[1]13'!$AQ$39</f>
        <v>0</v>
      </c>
      <c r="AC23" s="31">
        <f>'[1]13'!$AR$39</f>
        <v>0</v>
      </c>
      <c r="AD23" s="31">
        <f>'[1]13'!$AS$39</f>
        <v>0</v>
      </c>
      <c r="AE23" s="31">
        <f>'[1]13'!$AT$39</f>
        <v>0</v>
      </c>
      <c r="AF23" s="31">
        <f>'[1]13'!$AU$39</f>
        <v>0</v>
      </c>
      <c r="AG23" s="31">
        <f>'[1]13'!$AV$39</f>
        <v>0</v>
      </c>
      <c r="AH23" s="31">
        <f>'[1]13'!$AW$39</f>
        <v>0</v>
      </c>
      <c r="AI23" s="31">
        <f>'[1]13'!$AX$39</f>
        <v>0</v>
      </c>
      <c r="AJ23" s="31">
        <f>'[1]13'!$AY$39</f>
        <v>0</v>
      </c>
      <c r="AK23" s="31">
        <f>'[1]13'!$AZ$39</f>
        <v>0</v>
      </c>
      <c r="AL23" s="31">
        <f>'[1]13'!$BA$39</f>
        <v>0</v>
      </c>
      <c r="AM23" s="31">
        <f>'[1]13'!$BB$39</f>
        <v>0</v>
      </c>
      <c r="AN23" s="31">
        <f>'[1]13'!$BC$39</f>
        <v>0</v>
      </c>
      <c r="AO23" s="31">
        <f>'[1]13'!$BD$39</f>
        <v>0</v>
      </c>
      <c r="AP23" s="31">
        <f>'[1]13'!$BE$39</f>
        <v>0</v>
      </c>
      <c r="AQ23" s="31">
        <f>'[1]13'!$BF$39</f>
        <v>0</v>
      </c>
      <c r="AR23" s="31">
        <f>'[1]13'!$BG$39</f>
        <v>0</v>
      </c>
      <c r="AS23" s="31">
        <f>'[1]13'!$BH$39</f>
        <v>0</v>
      </c>
      <c r="AT23" s="31">
        <f>'[1]13'!$BI$39</f>
        <v>0</v>
      </c>
      <c r="AU23" s="31">
        <f>'[1]13'!$BJ$39</f>
        <v>0</v>
      </c>
      <c r="AV23" s="31">
        <f>'[1]13'!$BK$39</f>
        <v>0</v>
      </c>
      <c r="AW23" s="31">
        <f>'[1]13'!$BL$39</f>
        <v>0</v>
      </c>
      <c r="AX23" s="31">
        <f>'[1]13'!$BM$39</f>
        <v>0</v>
      </c>
      <c r="AY23" s="31">
        <f>'[1]13'!$BN$39</f>
        <v>0</v>
      </c>
      <c r="AZ23" s="31">
        <f>'[1]13'!$BO$39</f>
        <v>0</v>
      </c>
      <c r="BA23" s="31">
        <f>'[1]13'!$BP$39</f>
        <v>0</v>
      </c>
      <c r="BB23" s="31">
        <f>'[1]13'!$BQ$39</f>
        <v>0</v>
      </c>
      <c r="BC23" s="31">
        <f>'[1]13'!$BR$39</f>
        <v>0</v>
      </c>
      <c r="BD23" s="31">
        <f>'[1]13'!$BZ$39</f>
        <v>0</v>
      </c>
      <c r="BE23" s="31">
        <f>'[1]13'!$CE$39</f>
        <v>2.95</v>
      </c>
    </row>
    <row r="24" spans="1:57" s="14" customFormat="1" ht="24.75" customHeight="1">
      <c r="A24" s="2" t="s">
        <v>8</v>
      </c>
      <c r="B24" s="34" t="s">
        <v>196</v>
      </c>
      <c r="C24" s="5" t="s">
        <v>62</v>
      </c>
      <c r="D24" s="31">
        <f>'[1]13'!$D$40</f>
        <v>2878.66</v>
      </c>
      <c r="E24" s="31">
        <f>'[1]13'!$E$40</f>
        <v>0</v>
      </c>
      <c r="F24" s="31">
        <f>'[1]13'!$H$40</f>
        <v>0</v>
      </c>
      <c r="G24" s="31">
        <f>'[1]13'!$I$40</f>
        <v>0</v>
      </c>
      <c r="H24" s="31">
        <f>'[1]13'!$L$40</f>
        <v>0</v>
      </c>
      <c r="I24" s="31">
        <f>'[1]13'!$O$40</f>
        <v>0</v>
      </c>
      <c r="J24" s="31">
        <f>'[1]13'!$Q$40</f>
        <v>0</v>
      </c>
      <c r="K24" s="31">
        <f>'[1]13'!$U$40</f>
        <v>0</v>
      </c>
      <c r="L24" s="31">
        <f>'[1]13'!$Y$40</f>
        <v>0</v>
      </c>
      <c r="M24" s="31">
        <f>'[1]13'!$Z$40</f>
        <v>0</v>
      </c>
      <c r="N24" s="31">
        <f>'[1]13'!$AC$40</f>
        <v>0</v>
      </c>
      <c r="O24" s="31">
        <f>'[1]13'!$AD$40</f>
        <v>0</v>
      </c>
      <c r="P24" s="31">
        <f>'[1]13'!$AE$40</f>
        <v>0</v>
      </c>
      <c r="Q24" s="31">
        <f>'[1]13'!$AF$40</f>
        <v>0</v>
      </c>
      <c r="R24" s="31">
        <f>'[1]13'!$AG$40</f>
        <v>0</v>
      </c>
      <c r="S24" s="31">
        <f>'[1]13'!$AH$40</f>
        <v>0</v>
      </c>
      <c r="T24" s="31">
        <f>'[1]13'!$AI$40</f>
        <v>2878.66</v>
      </c>
      <c r="U24" s="31">
        <f>'[1]13'!$AJ$40</f>
        <v>0</v>
      </c>
      <c r="V24" s="31">
        <f>'[1]13'!$AK$40</f>
        <v>0</v>
      </c>
      <c r="W24" s="31">
        <f>'[1]13'!$AL$40</f>
        <v>0</v>
      </c>
      <c r="X24" s="31">
        <f>'[1]13'!$AM$40</f>
        <v>0</v>
      </c>
      <c r="Y24" s="31">
        <f>'[1]13'!$AN$40</f>
        <v>0</v>
      </c>
      <c r="Z24" s="31">
        <f>'[1]13'!$AO$40</f>
        <v>0</v>
      </c>
      <c r="AA24" s="31">
        <f>'[1]13'!$AP$40</f>
        <v>0</v>
      </c>
      <c r="AB24" s="31">
        <f>'[1]13'!$AQ$40</f>
        <v>0</v>
      </c>
      <c r="AC24" s="31">
        <f>'[1]13'!$AR$40</f>
        <v>0</v>
      </c>
      <c r="AD24" s="31">
        <f>'[1]13'!$AS$40</f>
        <v>0</v>
      </c>
      <c r="AE24" s="31">
        <f>'[1]13'!$AT$40</f>
        <v>0</v>
      </c>
      <c r="AF24" s="31">
        <f>'[1]13'!$AU$40</f>
        <v>0</v>
      </c>
      <c r="AG24" s="31">
        <f>'[1]13'!$AV$40</f>
        <v>0</v>
      </c>
      <c r="AH24" s="31">
        <f>'[1]13'!$AW$40</f>
        <v>0</v>
      </c>
      <c r="AI24" s="31">
        <f>'[1]13'!$AX$40</f>
        <v>0</v>
      </c>
      <c r="AJ24" s="31">
        <f>'[1]13'!$AY$40</f>
        <v>0</v>
      </c>
      <c r="AK24" s="31">
        <f>'[1]13'!$AZ$40</f>
        <v>0</v>
      </c>
      <c r="AL24" s="31">
        <f>'[1]13'!$BA$40</f>
        <v>0</v>
      </c>
      <c r="AM24" s="31">
        <f>'[1]13'!$BB$40</f>
        <v>0</v>
      </c>
      <c r="AN24" s="31">
        <f>'[1]13'!$BC$40</f>
        <v>0</v>
      </c>
      <c r="AO24" s="31">
        <f>'[1]13'!$BD$40</f>
        <v>0</v>
      </c>
      <c r="AP24" s="31">
        <f>'[1]13'!$BE$40</f>
        <v>0</v>
      </c>
      <c r="AQ24" s="31">
        <f>'[1]13'!$BF$40</f>
        <v>0</v>
      </c>
      <c r="AR24" s="31">
        <f>'[1]13'!$BG$40</f>
        <v>0</v>
      </c>
      <c r="AS24" s="31">
        <f>'[1]13'!$BH$40</f>
        <v>0</v>
      </c>
      <c r="AT24" s="31">
        <f>'[1]13'!$BI$40</f>
        <v>0</v>
      </c>
      <c r="AU24" s="31">
        <f>'[1]13'!$BJ$40</f>
        <v>0</v>
      </c>
      <c r="AV24" s="31">
        <f>'[1]13'!$BK$40</f>
        <v>0</v>
      </c>
      <c r="AW24" s="31">
        <f>'[1]13'!$BL$40</f>
        <v>0</v>
      </c>
      <c r="AX24" s="31">
        <f>'[1]13'!$BM$40</f>
        <v>0</v>
      </c>
      <c r="AY24" s="31">
        <f>'[1]13'!$BN$40</f>
        <v>0</v>
      </c>
      <c r="AZ24" s="31">
        <f>'[1]13'!$BO$40</f>
        <v>0</v>
      </c>
      <c r="BA24" s="31">
        <f>'[1]13'!$BP$40</f>
        <v>0</v>
      </c>
      <c r="BB24" s="31">
        <f>'[1]13'!$BQ$40</f>
        <v>0</v>
      </c>
      <c r="BC24" s="31">
        <f>'[1]13'!$BR$40</f>
        <v>0</v>
      </c>
      <c r="BD24" s="31">
        <f>'[1]13'!$BZ$40</f>
        <v>0</v>
      </c>
      <c r="BE24" s="31">
        <f>'[1]13'!$CE$40</f>
        <v>2878.66</v>
      </c>
    </row>
    <row r="25" spans="1:57" s="14" customFormat="1" ht="24.75" customHeight="1">
      <c r="A25" s="2" t="s">
        <v>9</v>
      </c>
      <c r="B25" s="34" t="s">
        <v>197</v>
      </c>
      <c r="C25" s="5" t="s">
        <v>65</v>
      </c>
      <c r="D25" s="31">
        <f>'[1]13'!$D$41</f>
        <v>0</v>
      </c>
      <c r="E25" s="31">
        <f>'[1]13'!$E$41</f>
        <v>0</v>
      </c>
      <c r="F25" s="31">
        <f>'[1]13'!$H$41</f>
        <v>0</v>
      </c>
      <c r="G25" s="31">
        <f>'[1]13'!$I$41</f>
        <v>0</v>
      </c>
      <c r="H25" s="31">
        <f>'[1]13'!$L$41</f>
        <v>0</v>
      </c>
      <c r="I25" s="31">
        <f>'[1]13'!$O$41</f>
        <v>0</v>
      </c>
      <c r="J25" s="31">
        <f>'[1]13'!$Q$41</f>
        <v>0</v>
      </c>
      <c r="K25" s="31">
        <f>'[1]13'!$U$41</f>
        <v>0</v>
      </c>
      <c r="L25" s="31">
        <f>'[1]13'!$Y$41</f>
        <v>0</v>
      </c>
      <c r="M25" s="31">
        <f>'[1]13'!$Z$41</f>
        <v>0</v>
      </c>
      <c r="N25" s="31">
        <f>'[1]13'!$AC$41</f>
        <v>0</v>
      </c>
      <c r="O25" s="31">
        <f>'[1]13'!$AD$41</f>
        <v>0</v>
      </c>
      <c r="P25" s="31">
        <f>'[1]13'!$AE$41</f>
        <v>0</v>
      </c>
      <c r="Q25" s="31">
        <f>'[1]13'!$AF$41</f>
        <v>0</v>
      </c>
      <c r="R25" s="31">
        <f>'[1]13'!$AG$41</f>
        <v>0</v>
      </c>
      <c r="S25" s="31">
        <f>'[1]13'!$AH$41</f>
        <v>0</v>
      </c>
      <c r="T25" s="31">
        <f>'[1]13'!$AI$41</f>
        <v>0</v>
      </c>
      <c r="U25" s="31">
        <f>'[1]13'!$AJ$41</f>
        <v>0</v>
      </c>
      <c r="V25" s="31">
        <f>'[1]13'!$AK$41</f>
        <v>0</v>
      </c>
      <c r="W25" s="31">
        <f>'[1]13'!$AL$41</f>
        <v>0</v>
      </c>
      <c r="X25" s="31">
        <f>'[1]13'!$AM$41</f>
        <v>0</v>
      </c>
      <c r="Y25" s="31">
        <f>'[1]13'!$AN$41</f>
        <v>0</v>
      </c>
      <c r="Z25" s="31">
        <f>'[1]13'!$AO$41</f>
        <v>0</v>
      </c>
      <c r="AA25" s="31">
        <f>'[1]13'!$AP$41</f>
        <v>0</v>
      </c>
      <c r="AB25" s="31">
        <f>'[1]13'!$AQ$41</f>
        <v>0</v>
      </c>
      <c r="AC25" s="31">
        <f>'[1]13'!$AR$41</f>
        <v>0</v>
      </c>
      <c r="AD25" s="31">
        <f>'[1]13'!$AS$41</f>
        <v>0</v>
      </c>
      <c r="AE25" s="31">
        <f>'[1]13'!$AT$41</f>
        <v>0</v>
      </c>
      <c r="AF25" s="31">
        <f>'[1]13'!$AU$41</f>
        <v>0</v>
      </c>
      <c r="AG25" s="31">
        <f>'[1]13'!$AV$41</f>
        <v>0</v>
      </c>
      <c r="AH25" s="31">
        <f>'[1]13'!$AW$41</f>
        <v>0</v>
      </c>
      <c r="AI25" s="31">
        <f>'[1]13'!$AX$41</f>
        <v>0</v>
      </c>
      <c r="AJ25" s="31">
        <f>'[1]13'!$AY$41</f>
        <v>0</v>
      </c>
      <c r="AK25" s="31">
        <f>'[1]13'!$AZ$41</f>
        <v>0</v>
      </c>
      <c r="AL25" s="31">
        <f>'[1]13'!$BA$41</f>
        <v>0</v>
      </c>
      <c r="AM25" s="31">
        <f>'[1]13'!$BB$41</f>
        <v>0</v>
      </c>
      <c r="AN25" s="31">
        <f>'[1]13'!$BC$41</f>
        <v>0</v>
      </c>
      <c r="AO25" s="31">
        <f>'[1]13'!$BD$41</f>
        <v>0</v>
      </c>
      <c r="AP25" s="31">
        <f>'[1]13'!$BE$41</f>
        <v>0</v>
      </c>
      <c r="AQ25" s="31">
        <f>'[1]13'!$BF$41</f>
        <v>0</v>
      </c>
      <c r="AR25" s="31">
        <f>'[1]13'!$BG$41</f>
        <v>0</v>
      </c>
      <c r="AS25" s="31">
        <f>'[1]13'!$BH$41</f>
        <v>0</v>
      </c>
      <c r="AT25" s="31">
        <f>'[1]13'!$BI$41</f>
        <v>0</v>
      </c>
      <c r="AU25" s="31">
        <f>'[1]13'!$BJ$41</f>
        <v>0</v>
      </c>
      <c r="AV25" s="31">
        <f>'[1]13'!$BK$41</f>
        <v>0</v>
      </c>
      <c r="AW25" s="31">
        <f>'[1]13'!$BL$41</f>
        <v>0</v>
      </c>
      <c r="AX25" s="31">
        <f>'[1]13'!$BM$41</f>
        <v>0</v>
      </c>
      <c r="AY25" s="31">
        <f>'[1]13'!$BN$41</f>
        <v>0</v>
      </c>
      <c r="AZ25" s="31">
        <f>'[1]13'!$BO$41</f>
        <v>0</v>
      </c>
      <c r="BA25" s="31">
        <f>'[1]13'!$BP$41</f>
        <v>0</v>
      </c>
      <c r="BB25" s="31">
        <f>'[1]13'!$BQ$41</f>
        <v>0</v>
      </c>
      <c r="BC25" s="31">
        <f>'[1]13'!$BR$41</f>
        <v>0</v>
      </c>
      <c r="BD25" s="31">
        <f>'[1]13'!$BZ$41</f>
        <v>0</v>
      </c>
      <c r="BE25" s="31">
        <f>'[1]13'!$CE$41</f>
        <v>0</v>
      </c>
    </row>
    <row r="26" spans="1:57" s="14" customFormat="1" ht="24.75" customHeight="1">
      <c r="A26" s="2" t="s">
        <v>10</v>
      </c>
      <c r="B26" s="34" t="s">
        <v>198</v>
      </c>
      <c r="C26" s="5" t="s">
        <v>63</v>
      </c>
      <c r="D26" s="31">
        <f>'[1]13'!$D$42</f>
        <v>732.27</v>
      </c>
      <c r="E26" s="31">
        <f>'[1]13'!$E$42</f>
        <v>0</v>
      </c>
      <c r="F26" s="31">
        <f>'[1]13'!$H$42</f>
        <v>0</v>
      </c>
      <c r="G26" s="31">
        <f>'[1]13'!$I$42</f>
        <v>0</v>
      </c>
      <c r="H26" s="31">
        <f>'[1]13'!$L$42</f>
        <v>0</v>
      </c>
      <c r="I26" s="31">
        <f>'[1]13'!$O$42</f>
        <v>0</v>
      </c>
      <c r="J26" s="31">
        <f>'[1]13'!$Q$42</f>
        <v>0</v>
      </c>
      <c r="K26" s="31">
        <f>'[1]13'!$U$42</f>
        <v>0</v>
      </c>
      <c r="L26" s="31">
        <f>'[1]13'!$Y$42</f>
        <v>0</v>
      </c>
      <c r="M26" s="31">
        <f>'[1]13'!$Z$42</f>
        <v>0</v>
      </c>
      <c r="N26" s="31">
        <f>'[1]13'!$AC$42</f>
        <v>0</v>
      </c>
      <c r="O26" s="31">
        <f>'[1]13'!$AD$42</f>
        <v>0</v>
      </c>
      <c r="P26" s="31">
        <f>'[1]13'!$AE$42</f>
        <v>0</v>
      </c>
      <c r="Q26" s="31">
        <f>'[1]13'!$AF$42</f>
        <v>10.75</v>
      </c>
      <c r="R26" s="31">
        <f>'[1]13'!$AG$42</f>
        <v>0</v>
      </c>
      <c r="S26" s="31">
        <f>'[1]13'!$AH$42</f>
        <v>0</v>
      </c>
      <c r="T26" s="31">
        <f>'[1]13'!$AI$42</f>
        <v>0</v>
      </c>
      <c r="U26" s="31">
        <f>'[1]13'!$AJ$42</f>
        <v>0</v>
      </c>
      <c r="V26" s="31">
        <f>'[1]13'!$AK$42</f>
        <v>721.52</v>
      </c>
      <c r="W26" s="31">
        <f>'[1]13'!$AL$42</f>
        <v>0</v>
      </c>
      <c r="X26" s="31">
        <f>'[1]13'!$AM$42</f>
        <v>0</v>
      </c>
      <c r="Y26" s="31">
        <f>'[1]13'!$AN$42</f>
        <v>0</v>
      </c>
      <c r="Z26" s="31">
        <f>'[1]13'!$AO$42</f>
        <v>10.75</v>
      </c>
      <c r="AA26" s="31">
        <f>'[1]13'!$AP$42</f>
        <v>10.75</v>
      </c>
      <c r="AB26" s="31">
        <f>'[1]13'!$AQ$42</f>
        <v>0</v>
      </c>
      <c r="AC26" s="31">
        <f>'[1]13'!$AR$42</f>
        <v>0</v>
      </c>
      <c r="AD26" s="31">
        <f>'[1]13'!$AS$42</f>
        <v>0</v>
      </c>
      <c r="AE26" s="31">
        <f>'[1]13'!$AT$42</f>
        <v>0</v>
      </c>
      <c r="AF26" s="31">
        <f>'[1]13'!$AU$42</f>
        <v>0</v>
      </c>
      <c r="AG26" s="31">
        <f>'[1]13'!$AV$42</f>
        <v>0</v>
      </c>
      <c r="AH26" s="31">
        <f>'[1]13'!$AW$42</f>
        <v>0</v>
      </c>
      <c r="AI26" s="31">
        <f>'[1]13'!$AX$42</f>
        <v>0</v>
      </c>
      <c r="AJ26" s="31">
        <f>'[1]13'!$AY$42</f>
        <v>0</v>
      </c>
      <c r="AK26" s="31">
        <f>'[1]13'!$AZ$42</f>
        <v>0</v>
      </c>
      <c r="AL26" s="31">
        <f>'[1]13'!$BA$42</f>
        <v>0</v>
      </c>
      <c r="AM26" s="31">
        <f>'[1]13'!$BB$42</f>
        <v>0</v>
      </c>
      <c r="AN26" s="31">
        <f>'[1]13'!$BC$42</f>
        <v>0</v>
      </c>
      <c r="AO26" s="31">
        <f>'[1]13'!$BD$42</f>
        <v>0</v>
      </c>
      <c r="AP26" s="31">
        <f>'[1]13'!$BE$42</f>
        <v>0</v>
      </c>
      <c r="AQ26" s="31">
        <f>'[1]13'!$BF$42</f>
        <v>0</v>
      </c>
      <c r="AR26" s="31">
        <f>'[1]13'!$BG$42</f>
        <v>0</v>
      </c>
      <c r="AS26" s="31">
        <f>'[1]13'!$BH$42</f>
        <v>0</v>
      </c>
      <c r="AT26" s="31">
        <f>'[1]13'!$BI$42</f>
        <v>0</v>
      </c>
      <c r="AU26" s="31">
        <f>'[1]13'!$BJ$42</f>
        <v>0</v>
      </c>
      <c r="AV26" s="31">
        <f>'[1]13'!$BK$42</f>
        <v>0</v>
      </c>
      <c r="AW26" s="31">
        <f>'[1]13'!$BL$42</f>
        <v>0</v>
      </c>
      <c r="AX26" s="31">
        <f>'[1]13'!$BM$42</f>
        <v>0</v>
      </c>
      <c r="AY26" s="31">
        <f>'[1]13'!$BN$42</f>
        <v>0</v>
      </c>
      <c r="AZ26" s="31">
        <f>'[1]13'!$BO$42</f>
        <v>0</v>
      </c>
      <c r="BA26" s="31">
        <f>'[1]13'!$BP$42</f>
        <v>0</v>
      </c>
      <c r="BB26" s="31">
        <f>'[1]13'!$BQ$42</f>
        <v>0</v>
      </c>
      <c r="BC26" s="31">
        <f>'[1]13'!$BR$42</f>
        <v>0</v>
      </c>
      <c r="BD26" s="31">
        <f>'[1]13'!$BZ$42</f>
        <v>10.75</v>
      </c>
      <c r="BE26" s="31">
        <f>'[1]13'!$CE$42</f>
        <v>772.34</v>
      </c>
    </row>
    <row r="27" spans="1:57" s="14" customFormat="1" ht="24.75" customHeight="1">
      <c r="A27" s="2" t="s">
        <v>11</v>
      </c>
      <c r="B27" s="34" t="s">
        <v>199</v>
      </c>
      <c r="C27" s="5" t="s">
        <v>12</v>
      </c>
      <c r="D27" s="31">
        <f>'[1]13'!$D$43</f>
        <v>94.149999999999991</v>
      </c>
      <c r="E27" s="31">
        <f>'[1]13'!$E$43</f>
        <v>0</v>
      </c>
      <c r="F27" s="31">
        <f>'[1]13'!$H$43</f>
        <v>0</v>
      </c>
      <c r="G27" s="31">
        <f>'[1]13'!$I$43</f>
        <v>0</v>
      </c>
      <c r="H27" s="31">
        <f>'[1]13'!$L$43</f>
        <v>0</v>
      </c>
      <c r="I27" s="31">
        <f>'[1]13'!$O$43</f>
        <v>0</v>
      </c>
      <c r="J27" s="31">
        <f>'[1]13'!$Q$43</f>
        <v>0</v>
      </c>
      <c r="K27" s="31">
        <f>'[1]13'!$U$43</f>
        <v>0</v>
      </c>
      <c r="L27" s="31">
        <f>'[1]13'!$Y$43</f>
        <v>0</v>
      </c>
      <c r="M27" s="31">
        <f>'[1]13'!$Z$43</f>
        <v>0</v>
      </c>
      <c r="N27" s="31">
        <f>'[1]13'!$AC$43</f>
        <v>0</v>
      </c>
      <c r="O27" s="31">
        <f>'[1]13'!$AD$43</f>
        <v>0</v>
      </c>
      <c r="P27" s="31">
        <f>'[1]13'!$AE$43</f>
        <v>0</v>
      </c>
      <c r="Q27" s="31">
        <f>'[1]13'!$AF$43</f>
        <v>0.93</v>
      </c>
      <c r="R27" s="31">
        <f>'[1]13'!$AG$43</f>
        <v>0</v>
      </c>
      <c r="S27" s="31">
        <f>'[1]13'!$AH$43</f>
        <v>0</v>
      </c>
      <c r="T27" s="31">
        <f>'[1]13'!$AI$43</f>
        <v>0</v>
      </c>
      <c r="U27" s="31">
        <f>'[1]13'!$AJ$43</f>
        <v>0</v>
      </c>
      <c r="V27" s="31">
        <f>'[1]13'!$AK$43</f>
        <v>0</v>
      </c>
      <c r="W27" s="31">
        <f>'[1]13'!$AL$43</f>
        <v>93.219999999999985</v>
      </c>
      <c r="X27" s="31">
        <f>'[1]13'!$AM$43</f>
        <v>0</v>
      </c>
      <c r="Y27" s="31">
        <f>'[1]13'!$AN$43</f>
        <v>0</v>
      </c>
      <c r="Z27" s="31">
        <f>'[1]13'!$AO$43</f>
        <v>0</v>
      </c>
      <c r="AA27" s="31">
        <f>'[1]13'!$AP$43</f>
        <v>0</v>
      </c>
      <c r="AB27" s="31">
        <f>'[1]13'!$AQ$43</f>
        <v>0</v>
      </c>
      <c r="AC27" s="31">
        <f>'[1]13'!$AR$43</f>
        <v>0</v>
      </c>
      <c r="AD27" s="31">
        <f>'[1]13'!$AS$43</f>
        <v>0</v>
      </c>
      <c r="AE27" s="31">
        <f>'[1]13'!$AT$43</f>
        <v>0</v>
      </c>
      <c r="AF27" s="31">
        <f>'[1]13'!$AU$43</f>
        <v>0</v>
      </c>
      <c r="AG27" s="31">
        <f>'[1]13'!$AV$43</f>
        <v>0</v>
      </c>
      <c r="AH27" s="31">
        <f>'[1]13'!$AW$43</f>
        <v>0</v>
      </c>
      <c r="AI27" s="31">
        <f>'[1]13'!$AX$43</f>
        <v>0</v>
      </c>
      <c r="AJ27" s="31">
        <f>'[1]13'!$AY$43</f>
        <v>0</v>
      </c>
      <c r="AK27" s="31">
        <f>'[1]13'!$AZ$43</f>
        <v>0</v>
      </c>
      <c r="AL27" s="31">
        <f>'[1]13'!$BA$43</f>
        <v>0</v>
      </c>
      <c r="AM27" s="31">
        <f>'[1]13'!$BB$43</f>
        <v>0</v>
      </c>
      <c r="AN27" s="31">
        <f>'[1]13'!$BC$43</f>
        <v>0</v>
      </c>
      <c r="AO27" s="31">
        <f>'[1]13'!$BD$43</f>
        <v>0</v>
      </c>
      <c r="AP27" s="31">
        <f>'[1]13'!$BE$43</f>
        <v>0</v>
      </c>
      <c r="AQ27" s="31">
        <f>'[1]13'!$BF$43</f>
        <v>0</v>
      </c>
      <c r="AR27" s="31">
        <f>'[1]13'!$BG$43</f>
        <v>0</v>
      </c>
      <c r="AS27" s="31">
        <f>'[1]13'!$BH$43</f>
        <v>0.93</v>
      </c>
      <c r="AT27" s="31">
        <f>'[1]13'!$BI$43</f>
        <v>0</v>
      </c>
      <c r="AU27" s="31">
        <f>'[1]13'!$BJ$43</f>
        <v>0</v>
      </c>
      <c r="AV27" s="31">
        <f>'[1]13'!$BK$43</f>
        <v>0</v>
      </c>
      <c r="AW27" s="31">
        <f>'[1]13'!$BL$43</f>
        <v>0</v>
      </c>
      <c r="AX27" s="31">
        <f>'[1]13'!$BM$43</f>
        <v>0</v>
      </c>
      <c r="AY27" s="31">
        <f>'[1]13'!$BN$43</f>
        <v>0</v>
      </c>
      <c r="AZ27" s="31">
        <f>'[1]13'!$BO$43</f>
        <v>0</v>
      </c>
      <c r="BA27" s="31">
        <f>'[1]13'!$BP$43</f>
        <v>0</v>
      </c>
      <c r="BB27" s="31">
        <f>'[1]13'!$BQ$43</f>
        <v>0</v>
      </c>
      <c r="BC27" s="31">
        <f>'[1]13'!$BR$43</f>
        <v>0</v>
      </c>
      <c r="BD27" s="31">
        <f>'[1]13'!$BZ$43</f>
        <v>0.93</v>
      </c>
      <c r="BE27" s="31">
        <f>'[1]13'!$CE$43</f>
        <v>93.219999999999985</v>
      </c>
    </row>
    <row r="28" spans="1:57" s="14" customFormat="1" ht="24.75" customHeight="1">
      <c r="A28" s="2" t="s">
        <v>59</v>
      </c>
      <c r="B28" s="34" t="s">
        <v>200</v>
      </c>
      <c r="C28" s="5" t="s">
        <v>46</v>
      </c>
      <c r="D28" s="31">
        <f>'[1]13'!$D$44</f>
        <v>0</v>
      </c>
      <c r="E28" s="31">
        <f>'[1]13'!$E$44</f>
        <v>0</v>
      </c>
      <c r="F28" s="31">
        <f>'[1]13'!$H$44</f>
        <v>0</v>
      </c>
      <c r="G28" s="31">
        <f>'[1]13'!$I$44</f>
        <v>0</v>
      </c>
      <c r="H28" s="31">
        <f>'[1]13'!$L$44</f>
        <v>0</v>
      </c>
      <c r="I28" s="31">
        <f>'[1]13'!$O$44</f>
        <v>0</v>
      </c>
      <c r="J28" s="31">
        <f>'[1]13'!$Q$44</f>
        <v>0</v>
      </c>
      <c r="K28" s="31">
        <f>'[1]13'!$U$44</f>
        <v>0</v>
      </c>
      <c r="L28" s="31">
        <f>'[1]13'!$Y$44</f>
        <v>0</v>
      </c>
      <c r="M28" s="31">
        <f>'[1]13'!$Z$44</f>
        <v>0</v>
      </c>
      <c r="N28" s="31">
        <f>'[1]13'!$AC$44</f>
        <v>0</v>
      </c>
      <c r="O28" s="31">
        <f>'[1]13'!$AD$44</f>
        <v>0</v>
      </c>
      <c r="P28" s="31">
        <f>'[1]13'!$AE$44</f>
        <v>0</v>
      </c>
      <c r="Q28" s="31">
        <f>'[1]13'!$AF$44</f>
        <v>0</v>
      </c>
      <c r="R28" s="31">
        <f>'[1]13'!$AG$44</f>
        <v>0</v>
      </c>
      <c r="S28" s="31">
        <f>'[1]13'!$AH$44</f>
        <v>0</v>
      </c>
      <c r="T28" s="31">
        <f>'[1]13'!$AI$44</f>
        <v>0</v>
      </c>
      <c r="U28" s="31">
        <f>'[1]13'!$AJ$44</f>
        <v>0</v>
      </c>
      <c r="V28" s="31">
        <f>'[1]13'!$AK$44</f>
        <v>0</v>
      </c>
      <c r="W28" s="31">
        <f>'[1]13'!$AL$44</f>
        <v>0</v>
      </c>
      <c r="X28" s="31">
        <f>'[1]13'!$AM$44</f>
        <v>0</v>
      </c>
      <c r="Y28" s="31">
        <f>'[1]13'!$AN$44</f>
        <v>0</v>
      </c>
      <c r="Z28" s="31">
        <f>'[1]13'!$AO$44</f>
        <v>0</v>
      </c>
      <c r="AA28" s="31">
        <f>'[1]13'!$AP$44</f>
        <v>0</v>
      </c>
      <c r="AB28" s="31">
        <f>'[1]13'!$AQ$44</f>
        <v>0</v>
      </c>
      <c r="AC28" s="31">
        <f>'[1]13'!$AR$44</f>
        <v>0</v>
      </c>
      <c r="AD28" s="31">
        <f>'[1]13'!$AS$44</f>
        <v>0</v>
      </c>
      <c r="AE28" s="31">
        <f>'[1]13'!$AT$44</f>
        <v>0</v>
      </c>
      <c r="AF28" s="31">
        <f>'[1]13'!$AU$44</f>
        <v>0</v>
      </c>
      <c r="AG28" s="31">
        <f>'[1]13'!$AV$44</f>
        <v>0</v>
      </c>
      <c r="AH28" s="31">
        <f>'[1]13'!$AW$44</f>
        <v>0</v>
      </c>
      <c r="AI28" s="31">
        <f>'[1]13'!$AX$44</f>
        <v>0</v>
      </c>
      <c r="AJ28" s="31">
        <f>'[1]13'!$AY$44</f>
        <v>0</v>
      </c>
      <c r="AK28" s="31">
        <f>'[1]13'!$AZ$44</f>
        <v>0</v>
      </c>
      <c r="AL28" s="31">
        <f>'[1]13'!$BA$44</f>
        <v>0</v>
      </c>
      <c r="AM28" s="31">
        <f>'[1]13'!$BB$44</f>
        <v>0</v>
      </c>
      <c r="AN28" s="31">
        <f>'[1]13'!$BC$44</f>
        <v>0</v>
      </c>
      <c r="AO28" s="31">
        <f>'[1]13'!$BD$44</f>
        <v>0</v>
      </c>
      <c r="AP28" s="31">
        <f>'[1]13'!$BE$44</f>
        <v>0</v>
      </c>
      <c r="AQ28" s="31">
        <f>'[1]13'!$BF$44</f>
        <v>0</v>
      </c>
      <c r="AR28" s="31">
        <f>'[1]13'!$BG$44</f>
        <v>0</v>
      </c>
      <c r="AS28" s="31">
        <f>'[1]13'!$BH$44</f>
        <v>0</v>
      </c>
      <c r="AT28" s="31">
        <f>'[1]13'!$BI$44</f>
        <v>0</v>
      </c>
      <c r="AU28" s="31">
        <f>'[1]13'!$BJ$44</f>
        <v>0</v>
      </c>
      <c r="AV28" s="31">
        <f>'[1]13'!$BK$44</f>
        <v>0</v>
      </c>
      <c r="AW28" s="31">
        <f>'[1]13'!$BL$44</f>
        <v>0</v>
      </c>
      <c r="AX28" s="31">
        <f>'[1]13'!$BM$44</f>
        <v>0</v>
      </c>
      <c r="AY28" s="31">
        <f>'[1]13'!$BN$44</f>
        <v>0</v>
      </c>
      <c r="AZ28" s="31">
        <f>'[1]13'!$BO$44</f>
        <v>0</v>
      </c>
      <c r="BA28" s="31">
        <f>'[1]13'!$BP$44</f>
        <v>0</v>
      </c>
      <c r="BB28" s="31">
        <f>'[1]13'!$BQ$44</f>
        <v>0</v>
      </c>
      <c r="BC28" s="31">
        <f>'[1]13'!$BR$44</f>
        <v>0</v>
      </c>
      <c r="BD28" s="31">
        <f>'[1]13'!$BZ$44</f>
        <v>0</v>
      </c>
      <c r="BE28" s="31">
        <f>'[1]13'!$CE$44</f>
        <v>0</v>
      </c>
    </row>
    <row r="29" spans="1:57" s="14" customFormat="1" ht="24.75" customHeight="1">
      <c r="A29" s="2" t="s">
        <v>60</v>
      </c>
      <c r="B29" s="34" t="s">
        <v>174</v>
      </c>
      <c r="C29" s="5" t="s">
        <v>57</v>
      </c>
      <c r="D29" s="31">
        <f>'[1]13'!$D$45</f>
        <v>0</v>
      </c>
      <c r="E29" s="31">
        <f>'[1]13'!$E$45</f>
        <v>0</v>
      </c>
      <c r="F29" s="31">
        <f>'[1]13'!$H$45</f>
        <v>0</v>
      </c>
      <c r="G29" s="31">
        <f>'[1]13'!$I$45</f>
        <v>0</v>
      </c>
      <c r="H29" s="31">
        <f>'[1]13'!$L$45</f>
        <v>0</v>
      </c>
      <c r="I29" s="31">
        <f>'[1]13'!$O$45</f>
        <v>0</v>
      </c>
      <c r="J29" s="31">
        <f>'[1]13'!$Q$45</f>
        <v>0</v>
      </c>
      <c r="K29" s="31">
        <f>'[1]13'!$U$45</f>
        <v>0</v>
      </c>
      <c r="L29" s="31">
        <f>'[1]13'!$Y$45</f>
        <v>0</v>
      </c>
      <c r="M29" s="31">
        <f>'[1]13'!$Z$45</f>
        <v>0</v>
      </c>
      <c r="N29" s="31">
        <f>'[1]13'!$AC$45</f>
        <v>0</v>
      </c>
      <c r="O29" s="31">
        <f>'[1]13'!$AD$45</f>
        <v>0</v>
      </c>
      <c r="P29" s="31">
        <f>'[1]13'!$AE$45</f>
        <v>0</v>
      </c>
      <c r="Q29" s="31">
        <f>'[1]13'!$AF$45</f>
        <v>0</v>
      </c>
      <c r="R29" s="31">
        <f>'[1]13'!$AG$45</f>
        <v>0</v>
      </c>
      <c r="S29" s="31">
        <f>'[1]13'!$AH$45</f>
        <v>0</v>
      </c>
      <c r="T29" s="31">
        <f>'[1]13'!$AI$45</f>
        <v>0</v>
      </c>
      <c r="U29" s="31">
        <f>'[1]13'!$AJ$45</f>
        <v>0</v>
      </c>
      <c r="V29" s="31">
        <f>'[1]13'!$AK$45</f>
        <v>0</v>
      </c>
      <c r="W29" s="31">
        <f>'[1]13'!$AL$45</f>
        <v>0</v>
      </c>
      <c r="X29" s="31">
        <f>'[1]13'!$AM$45</f>
        <v>0</v>
      </c>
      <c r="Y29" s="31">
        <f>'[1]13'!$AN$45</f>
        <v>0</v>
      </c>
      <c r="Z29" s="31">
        <f>'[1]13'!$AO$45</f>
        <v>0</v>
      </c>
      <c r="AA29" s="31">
        <f>'[1]13'!$AP$45</f>
        <v>0</v>
      </c>
      <c r="AB29" s="31">
        <f>'[1]13'!$AQ$45</f>
        <v>0</v>
      </c>
      <c r="AC29" s="31">
        <f>'[1]13'!$AR$45</f>
        <v>0</v>
      </c>
      <c r="AD29" s="31">
        <f>'[1]13'!$AS$45</f>
        <v>0</v>
      </c>
      <c r="AE29" s="31">
        <f>'[1]13'!$AT$45</f>
        <v>0</v>
      </c>
      <c r="AF29" s="31">
        <f>'[1]13'!$AU$45</f>
        <v>0</v>
      </c>
      <c r="AG29" s="31">
        <f>'[1]13'!$AV$45</f>
        <v>0</v>
      </c>
      <c r="AH29" s="31">
        <f>'[1]13'!$AW$45</f>
        <v>0</v>
      </c>
      <c r="AI29" s="31">
        <f>'[1]13'!$AX$45</f>
        <v>0</v>
      </c>
      <c r="AJ29" s="31">
        <f>'[1]13'!$AY$45</f>
        <v>0</v>
      </c>
      <c r="AK29" s="31">
        <f>'[1]13'!$AZ$45</f>
        <v>0</v>
      </c>
      <c r="AL29" s="31">
        <f>'[1]13'!$BA$45</f>
        <v>0</v>
      </c>
      <c r="AM29" s="31">
        <f>'[1]13'!$BB$45</f>
        <v>0</v>
      </c>
      <c r="AN29" s="31">
        <f>'[1]13'!$BC$45</f>
        <v>0</v>
      </c>
      <c r="AO29" s="31">
        <f>'[1]13'!$BD$45</f>
        <v>0</v>
      </c>
      <c r="AP29" s="31">
        <f>'[1]13'!$BE$45</f>
        <v>0</v>
      </c>
      <c r="AQ29" s="31">
        <f>'[1]13'!$BF$45</f>
        <v>0</v>
      </c>
      <c r="AR29" s="31">
        <f>'[1]13'!$BG$45</f>
        <v>0</v>
      </c>
      <c r="AS29" s="31">
        <f>'[1]13'!$BH$45</f>
        <v>0</v>
      </c>
      <c r="AT29" s="31">
        <f>'[1]13'!$BI$45</f>
        <v>0</v>
      </c>
      <c r="AU29" s="31">
        <f>'[1]13'!$BJ$45</f>
        <v>0</v>
      </c>
      <c r="AV29" s="31">
        <f>'[1]13'!$BK$45</f>
        <v>0</v>
      </c>
      <c r="AW29" s="31">
        <f>'[1]13'!$BL$45</f>
        <v>0</v>
      </c>
      <c r="AX29" s="31">
        <f>'[1]13'!$BM$45</f>
        <v>0</v>
      </c>
      <c r="AY29" s="31">
        <f>'[1]13'!$BN$45</f>
        <v>0</v>
      </c>
      <c r="AZ29" s="31">
        <f>'[1]13'!$BO$45</f>
        <v>0</v>
      </c>
      <c r="BA29" s="31">
        <f>'[1]13'!$BP$45</f>
        <v>0</v>
      </c>
      <c r="BB29" s="31">
        <f>'[1]13'!$BQ$45</f>
        <v>0</v>
      </c>
      <c r="BC29" s="31">
        <f>'[1]13'!$BR$45</f>
        <v>0</v>
      </c>
      <c r="BD29" s="31">
        <f>'[1]13'!$BZ$45</f>
        <v>0</v>
      </c>
      <c r="BE29" s="31">
        <f>'[1]13'!$CE$45</f>
        <v>0</v>
      </c>
    </row>
    <row r="30" spans="1:57" s="14" customFormat="1" ht="33" customHeight="1">
      <c r="A30" s="2" t="s">
        <v>77</v>
      </c>
      <c r="B30" s="34" t="s">
        <v>189</v>
      </c>
      <c r="C30" s="5" t="s">
        <v>150</v>
      </c>
      <c r="D30" s="31">
        <f>'[1]13'!$D$46</f>
        <v>1183.94</v>
      </c>
      <c r="E30" s="31">
        <f>'[1]13'!$E$46</f>
        <v>0</v>
      </c>
      <c r="F30" s="31">
        <f>'[1]13'!$H$46</f>
        <v>0</v>
      </c>
      <c r="G30" s="31">
        <f>'[1]13'!$I$46</f>
        <v>0</v>
      </c>
      <c r="H30" s="31">
        <f>'[1]13'!$L$46</f>
        <v>0</v>
      </c>
      <c r="I30" s="31">
        <f>'[1]13'!$O$46</f>
        <v>0</v>
      </c>
      <c r="J30" s="31">
        <f>'[1]13'!$Q$46</f>
        <v>0</v>
      </c>
      <c r="K30" s="31">
        <f>'[1]13'!$U$46</f>
        <v>0</v>
      </c>
      <c r="L30" s="31">
        <f>'[1]13'!$Y$46</f>
        <v>0</v>
      </c>
      <c r="M30" s="31">
        <f>'[1]13'!$Z$46</f>
        <v>0</v>
      </c>
      <c r="N30" s="31">
        <f>'[1]13'!$AC$46</f>
        <v>0</v>
      </c>
      <c r="O30" s="31">
        <f>'[1]13'!$AD$46</f>
        <v>0</v>
      </c>
      <c r="P30" s="31">
        <f>'[1]13'!$AE$46</f>
        <v>0</v>
      </c>
      <c r="Q30" s="31">
        <f>'[1]13'!$AF$46</f>
        <v>2.83</v>
      </c>
      <c r="R30" s="31">
        <f>'[1]13'!$AG$46</f>
        <v>0</v>
      </c>
      <c r="S30" s="31">
        <f>'[1]13'!$AH$46</f>
        <v>0</v>
      </c>
      <c r="T30" s="31">
        <f>'[1]13'!$AI$46</f>
        <v>0</v>
      </c>
      <c r="U30" s="31">
        <f>'[1]13'!$AJ$46</f>
        <v>0</v>
      </c>
      <c r="V30" s="31">
        <f>'[1]13'!$AK$46</f>
        <v>0.2</v>
      </c>
      <c r="W30" s="31">
        <f>'[1]13'!$AL$46</f>
        <v>0</v>
      </c>
      <c r="X30" s="31">
        <f>'[1]13'!$AM$46</f>
        <v>0</v>
      </c>
      <c r="Y30" s="31">
        <f>'[1]13'!$AN$46</f>
        <v>0</v>
      </c>
      <c r="Z30" s="31">
        <f>'[1]13'!$AO$46</f>
        <v>1181.1100000000001</v>
      </c>
      <c r="AA30" s="31">
        <f>'[1]13'!$AP$46</f>
        <v>6.0919999999999996</v>
      </c>
      <c r="AB30" s="31">
        <f>'[1]13'!$AQ$46</f>
        <v>0</v>
      </c>
      <c r="AC30" s="31">
        <f>'[1]13'!$AR$46</f>
        <v>0</v>
      </c>
      <c r="AD30" s="31">
        <f>'[1]13'!$AS$46</f>
        <v>0</v>
      </c>
      <c r="AE30" s="31">
        <f>'[1]13'!$AT$46</f>
        <v>0.36</v>
      </c>
      <c r="AF30" s="31">
        <f>'[1]13'!$AU$46</f>
        <v>0</v>
      </c>
      <c r="AG30" s="31">
        <f>'[1]13'!$AV$46</f>
        <v>0.5</v>
      </c>
      <c r="AH30" s="31">
        <f>'[1]13'!$AW$46</f>
        <v>0</v>
      </c>
      <c r="AI30" s="31">
        <f>'[1]13'!$AX$46</f>
        <v>0</v>
      </c>
      <c r="AJ30" s="31">
        <f>'[1]13'!$AY$46</f>
        <v>0</v>
      </c>
      <c r="AK30" s="31">
        <f>'[1]13'!$AZ$46</f>
        <v>0</v>
      </c>
      <c r="AL30" s="31">
        <f>'[1]13'!$BA$46</f>
        <v>0</v>
      </c>
      <c r="AM30" s="31">
        <f>'[1]13'!$BB$46</f>
        <v>0</v>
      </c>
      <c r="AN30" s="31">
        <f>'[1]13'!$BC$46</f>
        <v>0</v>
      </c>
      <c r="AO30" s="31">
        <f>'[1]13'!$BD$46</f>
        <v>0</v>
      </c>
      <c r="AP30" s="31">
        <f>'[1]13'!$BE$46</f>
        <v>0</v>
      </c>
      <c r="AQ30" s="31">
        <f>'[1]13'!$BF$46</f>
        <v>0</v>
      </c>
      <c r="AR30" s="31">
        <f>'[1]13'!$BG$46</f>
        <v>0</v>
      </c>
      <c r="AS30" s="31">
        <f>'[1]13'!$BH$46</f>
        <v>0.06</v>
      </c>
      <c r="AT30" s="31">
        <f>'[1]13'!$BI$46</f>
        <v>0</v>
      </c>
      <c r="AU30" s="31">
        <f>'[1]13'!$BJ$46</f>
        <v>2.57</v>
      </c>
      <c r="AV30" s="31">
        <f>'[1]13'!$BK$46</f>
        <v>0</v>
      </c>
      <c r="AW30" s="31">
        <f>'[1]13'!$BL$46</f>
        <v>0</v>
      </c>
      <c r="AX30" s="31">
        <f>'[1]13'!$BM$46</f>
        <v>0</v>
      </c>
      <c r="AY30" s="31">
        <f>'[1]13'!$BN$46</f>
        <v>0</v>
      </c>
      <c r="AZ30" s="31">
        <f>'[1]13'!$BO$46</f>
        <v>0</v>
      </c>
      <c r="BA30" s="31">
        <f>'[1]13'!$BP$46</f>
        <v>0</v>
      </c>
      <c r="BB30" s="31">
        <f>'[1]13'!$BQ$46</f>
        <v>0</v>
      </c>
      <c r="BC30" s="31">
        <f>'[1]13'!$BR$46</f>
        <v>0</v>
      </c>
      <c r="BD30" s="31">
        <f>'[1]13'!$BZ$46</f>
        <v>2.83</v>
      </c>
      <c r="BE30" s="31">
        <f>'[1]13'!$CE$46</f>
        <v>1349.8500000000001</v>
      </c>
    </row>
    <row r="31" spans="1:57" s="14" customFormat="1" ht="33" customHeight="1">
      <c r="A31" s="9"/>
      <c r="B31" s="35" t="s">
        <v>167</v>
      </c>
      <c r="C31" s="11"/>
      <c r="D31" s="32"/>
      <c r="E31" s="32"/>
      <c r="F31" s="32"/>
      <c r="G31" s="32"/>
      <c r="H31" s="32"/>
      <c r="I31" s="32"/>
      <c r="J31" s="32"/>
      <c r="K31" s="32"/>
      <c r="L31" s="32"/>
      <c r="M31" s="32"/>
      <c r="N31" s="32"/>
      <c r="O31" s="32"/>
      <c r="P31" s="32"/>
      <c r="Q31" s="32"/>
      <c r="R31" s="32"/>
      <c r="S31" s="32"/>
      <c r="T31" s="32"/>
      <c r="U31" s="32"/>
      <c r="V31" s="32"/>
      <c r="W31" s="32"/>
      <c r="X31" s="32"/>
      <c r="Y31" s="32"/>
      <c r="Z31" s="32"/>
      <c r="AA31" s="32"/>
      <c r="AB31" s="32"/>
      <c r="AC31" s="32"/>
      <c r="AD31" s="32"/>
      <c r="AE31" s="32"/>
      <c r="AF31" s="32"/>
      <c r="AG31" s="32"/>
      <c r="AH31" s="32"/>
      <c r="AI31" s="32"/>
      <c r="AJ31" s="32"/>
      <c r="AK31" s="32"/>
      <c r="AL31" s="32"/>
      <c r="AM31" s="32"/>
      <c r="AN31" s="32"/>
      <c r="AO31" s="32"/>
      <c r="AP31" s="32"/>
      <c r="AQ31" s="32"/>
      <c r="AR31" s="32"/>
      <c r="AS31" s="32"/>
      <c r="AT31" s="32"/>
      <c r="AU31" s="32"/>
      <c r="AV31" s="32"/>
      <c r="AW31" s="32"/>
      <c r="AX31" s="32"/>
      <c r="AY31" s="32"/>
      <c r="AZ31" s="32"/>
      <c r="BA31" s="32"/>
      <c r="BB31" s="32"/>
      <c r="BC31" s="32"/>
      <c r="BD31" s="32"/>
      <c r="BE31" s="32"/>
    </row>
    <row r="32" spans="1:57" s="16" customFormat="1" ht="24.75" customHeight="1">
      <c r="A32" s="2" t="s">
        <v>172</v>
      </c>
      <c r="B32" s="34" t="s">
        <v>201</v>
      </c>
      <c r="C32" s="5" t="s">
        <v>47</v>
      </c>
      <c r="D32" s="31">
        <f>'[1]13'!$D$47</f>
        <v>884.45999999999992</v>
      </c>
      <c r="E32" s="31">
        <f>'[1]13'!$E$47</f>
        <v>0</v>
      </c>
      <c r="F32" s="31">
        <f>'[1]13'!$H$47</f>
        <v>0</v>
      </c>
      <c r="G32" s="31">
        <f>'[1]13'!$I$47</f>
        <v>0</v>
      </c>
      <c r="H32" s="31">
        <f>'[1]13'!$L$47</f>
        <v>0</v>
      </c>
      <c r="I32" s="31">
        <f>'[1]13'!$O$47</f>
        <v>0</v>
      </c>
      <c r="J32" s="31">
        <f>'[1]13'!$Q$47</f>
        <v>0</v>
      </c>
      <c r="K32" s="31">
        <f>'[1]13'!$U$47</f>
        <v>0</v>
      </c>
      <c r="L32" s="31">
        <f>'[1]13'!$Y$47</f>
        <v>0</v>
      </c>
      <c r="M32" s="31">
        <f>'[1]13'!$Z$47</f>
        <v>0</v>
      </c>
      <c r="N32" s="31">
        <f>'[1]13'!$AC$47</f>
        <v>0</v>
      </c>
      <c r="O32" s="31">
        <f>'[1]13'!$AD$47</f>
        <v>0</v>
      </c>
      <c r="P32" s="31">
        <f>'[1]13'!$AE$47</f>
        <v>0</v>
      </c>
      <c r="Q32" s="31">
        <f>'[1]13'!$AF$47</f>
        <v>3.69</v>
      </c>
      <c r="R32" s="31">
        <f>'[1]13'!$AG$47</f>
        <v>0</v>
      </c>
      <c r="S32" s="31">
        <f>'[1]13'!$AH$47</f>
        <v>0</v>
      </c>
      <c r="T32" s="31">
        <f>'[1]13'!$AI$47</f>
        <v>0</v>
      </c>
      <c r="U32" s="31">
        <f>'[1]13'!$AJ$47</f>
        <v>0</v>
      </c>
      <c r="V32" s="31">
        <f>'[1]13'!$AK$47</f>
        <v>0.2</v>
      </c>
      <c r="W32" s="31">
        <f>'[1]13'!$AL$47</f>
        <v>0</v>
      </c>
      <c r="X32" s="31">
        <f>'[1]13'!$AM$47</f>
        <v>0</v>
      </c>
      <c r="Y32" s="31">
        <f>'[1]13'!$AN$47</f>
        <v>0</v>
      </c>
      <c r="Z32" s="31">
        <f>'[1]13'!$AO$47</f>
        <v>0.86</v>
      </c>
      <c r="AA32" s="31">
        <f>'[1]13'!$AP$47</f>
        <v>880.76999999999987</v>
      </c>
      <c r="AB32" s="31">
        <f>'[1]13'!$AQ$47</f>
        <v>0</v>
      </c>
      <c r="AC32" s="31">
        <f>'[1]13'!$AR$47</f>
        <v>0</v>
      </c>
      <c r="AD32" s="31">
        <f>'[1]13'!$AS$47</f>
        <v>0</v>
      </c>
      <c r="AE32" s="31">
        <f>'[1]13'!$AT$47</f>
        <v>0.36</v>
      </c>
      <c r="AF32" s="31">
        <f>'[1]13'!$AU$47</f>
        <v>0</v>
      </c>
      <c r="AG32" s="31">
        <f>'[1]13'!$AV$47</f>
        <v>0.5</v>
      </c>
      <c r="AH32" s="31">
        <f>'[1]13'!$AW$47</f>
        <v>0</v>
      </c>
      <c r="AI32" s="31">
        <f>'[1]13'!$AX$47</f>
        <v>0</v>
      </c>
      <c r="AJ32" s="31">
        <f>'[1]13'!$AY$47</f>
        <v>0</v>
      </c>
      <c r="AK32" s="31">
        <f>'[1]13'!$AZ$47</f>
        <v>0</v>
      </c>
      <c r="AL32" s="31">
        <f>'[1]13'!$BA$47</f>
        <v>0</v>
      </c>
      <c r="AM32" s="31">
        <f>'[1]13'!$BB$47</f>
        <v>0</v>
      </c>
      <c r="AN32" s="31">
        <f>'[1]13'!$BC$47</f>
        <v>0</v>
      </c>
      <c r="AO32" s="31">
        <f>'[1]13'!$BD$47</f>
        <v>0</v>
      </c>
      <c r="AP32" s="31">
        <f>'[1]13'!$BE$47</f>
        <v>0</v>
      </c>
      <c r="AQ32" s="31">
        <f>'[1]13'!$BF$47</f>
        <v>0</v>
      </c>
      <c r="AR32" s="31">
        <f>'[1]13'!$BG$47</f>
        <v>0</v>
      </c>
      <c r="AS32" s="31">
        <f>'[1]13'!$BH$47</f>
        <v>0.06</v>
      </c>
      <c r="AT32" s="31">
        <f>'[1]13'!$BI$47</f>
        <v>0</v>
      </c>
      <c r="AU32" s="31">
        <f>'[1]13'!$BJ$47</f>
        <v>2.57</v>
      </c>
      <c r="AV32" s="31">
        <f>'[1]13'!$BK$47</f>
        <v>0</v>
      </c>
      <c r="AW32" s="31">
        <f>'[1]13'!$BL$47</f>
        <v>0</v>
      </c>
      <c r="AX32" s="31">
        <f>'[1]13'!$BM$47</f>
        <v>0</v>
      </c>
      <c r="AY32" s="31">
        <f>'[1]13'!$BN$47</f>
        <v>0</v>
      </c>
      <c r="AZ32" s="31">
        <f>'[1]13'!$BO$47</f>
        <v>0</v>
      </c>
      <c r="BA32" s="31">
        <f>'[1]13'!$BP$47</f>
        <v>0</v>
      </c>
      <c r="BB32" s="31">
        <f>'[1]13'!$BQ$47</f>
        <v>0</v>
      </c>
      <c r="BC32" s="31">
        <f>'[1]13'!$BR$47</f>
        <v>0</v>
      </c>
      <c r="BD32" s="31">
        <f>'[1]13'!$BZ$47</f>
        <v>3.69</v>
      </c>
      <c r="BE32" s="31">
        <f>'[1]13'!$CE$47</f>
        <v>1035.8319999999999</v>
      </c>
    </row>
    <row r="33" spans="1:57" s="14" customFormat="1" ht="24.75" customHeight="1">
      <c r="A33" s="2" t="s">
        <v>172</v>
      </c>
      <c r="B33" s="34" t="s">
        <v>202</v>
      </c>
      <c r="C33" s="5" t="s">
        <v>48</v>
      </c>
      <c r="D33" s="31">
        <f>'[1]13'!$D$48</f>
        <v>122.68</v>
      </c>
      <c r="E33" s="31">
        <f>'[1]13'!$E$48</f>
        <v>0</v>
      </c>
      <c r="F33" s="31">
        <f>'[1]13'!$H$48</f>
        <v>0</v>
      </c>
      <c r="G33" s="31">
        <f>'[1]13'!$I$48</f>
        <v>0</v>
      </c>
      <c r="H33" s="31">
        <f>'[1]13'!$L$48</f>
        <v>0</v>
      </c>
      <c r="I33" s="31">
        <f>'[1]13'!$O$48</f>
        <v>0</v>
      </c>
      <c r="J33" s="31">
        <f>'[1]13'!$Q$48</f>
        <v>0</v>
      </c>
      <c r="K33" s="31">
        <f>'[1]13'!$U$48</f>
        <v>0</v>
      </c>
      <c r="L33" s="31">
        <f>'[1]13'!$Y$48</f>
        <v>0</v>
      </c>
      <c r="M33" s="31">
        <f>'[1]13'!$Z$48</f>
        <v>0</v>
      </c>
      <c r="N33" s="31">
        <f>'[1]13'!$AC$48</f>
        <v>0</v>
      </c>
      <c r="O33" s="31">
        <f>'[1]13'!$AD$48</f>
        <v>0</v>
      </c>
      <c r="P33" s="31">
        <f>'[1]13'!$AE$48</f>
        <v>0</v>
      </c>
      <c r="Q33" s="31">
        <f>'[1]13'!$AF$48</f>
        <v>4.8</v>
      </c>
      <c r="R33" s="31">
        <f>'[1]13'!$AG$48</f>
        <v>0</v>
      </c>
      <c r="S33" s="31">
        <f>'[1]13'!$AH$48</f>
        <v>0</v>
      </c>
      <c r="T33" s="31">
        <f>'[1]13'!$AI$48</f>
        <v>0</v>
      </c>
      <c r="U33" s="31">
        <f>'[1]13'!$AJ$48</f>
        <v>0</v>
      </c>
      <c r="V33" s="31">
        <f>'[1]13'!$AK$48</f>
        <v>0</v>
      </c>
      <c r="W33" s="31">
        <f>'[1]13'!$AL$48</f>
        <v>0</v>
      </c>
      <c r="X33" s="31">
        <f>'[1]13'!$AM$48</f>
        <v>0</v>
      </c>
      <c r="Y33" s="31">
        <f>'[1]13'!$AN$48</f>
        <v>0</v>
      </c>
      <c r="Z33" s="31">
        <f>'[1]13'!$AO$48</f>
        <v>4.8</v>
      </c>
      <c r="AA33" s="31">
        <f>'[1]13'!$AP$48</f>
        <v>4.8</v>
      </c>
      <c r="AB33" s="31">
        <f>'[1]13'!$AQ$48</f>
        <v>117.88000000000001</v>
      </c>
      <c r="AC33" s="31">
        <f>'[1]13'!$AR$48</f>
        <v>0</v>
      </c>
      <c r="AD33" s="31">
        <f>'[1]13'!$AS$48</f>
        <v>0</v>
      </c>
      <c r="AE33" s="31">
        <f>'[1]13'!$AT$48</f>
        <v>0</v>
      </c>
      <c r="AF33" s="31">
        <f>'[1]13'!$AU$48</f>
        <v>0</v>
      </c>
      <c r="AG33" s="31">
        <f>'[1]13'!$AV$48</f>
        <v>0</v>
      </c>
      <c r="AH33" s="31">
        <f>'[1]13'!$AW$48</f>
        <v>0</v>
      </c>
      <c r="AI33" s="31">
        <f>'[1]13'!$AX$48</f>
        <v>0</v>
      </c>
      <c r="AJ33" s="31">
        <f>'[1]13'!$AY$48</f>
        <v>0</v>
      </c>
      <c r="AK33" s="31">
        <f>'[1]13'!$AZ$48</f>
        <v>0</v>
      </c>
      <c r="AL33" s="31">
        <f>'[1]13'!$BA$48</f>
        <v>0</v>
      </c>
      <c r="AM33" s="31">
        <f>'[1]13'!$BB$48</f>
        <v>0</v>
      </c>
      <c r="AN33" s="31">
        <f>'[1]13'!$BC$48</f>
        <v>0</v>
      </c>
      <c r="AO33" s="31">
        <f>'[1]13'!$BD$48</f>
        <v>0</v>
      </c>
      <c r="AP33" s="31">
        <f>'[1]13'!$BE$48</f>
        <v>0</v>
      </c>
      <c r="AQ33" s="31">
        <f>'[1]13'!$BF$48</f>
        <v>0</v>
      </c>
      <c r="AR33" s="31">
        <f>'[1]13'!$BG$48</f>
        <v>0</v>
      </c>
      <c r="AS33" s="31">
        <f>'[1]13'!$BH$48</f>
        <v>0</v>
      </c>
      <c r="AT33" s="31">
        <f>'[1]13'!$BI$48</f>
        <v>0</v>
      </c>
      <c r="AU33" s="31">
        <f>'[1]13'!$BJ$48</f>
        <v>0</v>
      </c>
      <c r="AV33" s="31">
        <f>'[1]13'!$BK$48</f>
        <v>0</v>
      </c>
      <c r="AW33" s="31">
        <f>'[1]13'!$BL$48</f>
        <v>0</v>
      </c>
      <c r="AX33" s="31">
        <f>'[1]13'!$BM$48</f>
        <v>0</v>
      </c>
      <c r="AY33" s="31">
        <f>'[1]13'!$BN$48</f>
        <v>0</v>
      </c>
      <c r="AZ33" s="31">
        <f>'[1]13'!$BO$48</f>
        <v>0</v>
      </c>
      <c r="BA33" s="31">
        <f>'[1]13'!$BP$48</f>
        <v>0</v>
      </c>
      <c r="BB33" s="31">
        <f>'[1]13'!$BQ$48</f>
        <v>0</v>
      </c>
      <c r="BC33" s="31">
        <f>'[1]13'!$BR$48</f>
        <v>0</v>
      </c>
      <c r="BD33" s="31">
        <f>'[1]13'!$BZ$48</f>
        <v>4.8</v>
      </c>
      <c r="BE33" s="31">
        <f>'[1]13'!$CE$48</f>
        <v>117.88000000000001</v>
      </c>
    </row>
    <row r="34" spans="1:57" s="14" customFormat="1" ht="24.75" customHeight="1">
      <c r="A34" s="2" t="s">
        <v>172</v>
      </c>
      <c r="B34" s="34" t="s">
        <v>203</v>
      </c>
      <c r="C34" s="5" t="s">
        <v>41</v>
      </c>
      <c r="D34" s="31">
        <f>'[1]13'!$D$49</f>
        <v>3.71</v>
      </c>
      <c r="E34" s="31">
        <f>'[1]13'!$E$49</f>
        <v>0</v>
      </c>
      <c r="F34" s="31">
        <f>'[1]13'!$H$49</f>
        <v>0</v>
      </c>
      <c r="G34" s="31">
        <f>'[1]13'!$I$49</f>
        <v>0</v>
      </c>
      <c r="H34" s="31">
        <f>'[1]13'!$L$49</f>
        <v>0</v>
      </c>
      <c r="I34" s="31">
        <f>'[1]13'!$O$49</f>
        <v>0</v>
      </c>
      <c r="J34" s="31">
        <f>'[1]13'!$Q$49</f>
        <v>0</v>
      </c>
      <c r="K34" s="31">
        <f>'[1]13'!$U$49</f>
        <v>0</v>
      </c>
      <c r="L34" s="31">
        <f>'[1]13'!$Y$49</f>
        <v>0</v>
      </c>
      <c r="M34" s="31">
        <f>'[1]13'!$Z$49</f>
        <v>0</v>
      </c>
      <c r="N34" s="31">
        <f>'[1]13'!$AC$49</f>
        <v>0</v>
      </c>
      <c r="O34" s="31">
        <f>'[1]13'!$AD$49</f>
        <v>0</v>
      </c>
      <c r="P34" s="31">
        <f>'[1]13'!$AE$49</f>
        <v>0</v>
      </c>
      <c r="Q34" s="31">
        <f>'[1]13'!$AF$49</f>
        <v>6.2E-2</v>
      </c>
      <c r="R34" s="31">
        <f>'[1]13'!$AG$49</f>
        <v>0</v>
      </c>
      <c r="S34" s="31">
        <f>'[1]13'!$AH$49</f>
        <v>0</v>
      </c>
      <c r="T34" s="31">
        <f>'[1]13'!$AI$49</f>
        <v>0</v>
      </c>
      <c r="U34" s="31">
        <f>'[1]13'!$AJ$49</f>
        <v>0</v>
      </c>
      <c r="V34" s="31">
        <f>'[1]13'!$AK$49</f>
        <v>0</v>
      </c>
      <c r="W34" s="31">
        <f>'[1]13'!$AL$49</f>
        <v>0</v>
      </c>
      <c r="X34" s="31">
        <f>'[1]13'!$AM$49</f>
        <v>0</v>
      </c>
      <c r="Y34" s="31">
        <f>'[1]13'!$AN$49</f>
        <v>0</v>
      </c>
      <c r="Z34" s="31">
        <f>'[1]13'!$AO$49</f>
        <v>6.2E-2</v>
      </c>
      <c r="AA34" s="31">
        <f>'[1]13'!$AP$49</f>
        <v>6.2E-2</v>
      </c>
      <c r="AB34" s="31">
        <f>'[1]13'!$AQ$49</f>
        <v>0</v>
      </c>
      <c r="AC34" s="31">
        <f>'[1]13'!$AR$49</f>
        <v>3.6480000000000001</v>
      </c>
      <c r="AD34" s="31">
        <f>'[1]13'!$AS$49</f>
        <v>0</v>
      </c>
      <c r="AE34" s="31">
        <f>'[1]13'!$AT$49</f>
        <v>0</v>
      </c>
      <c r="AF34" s="31">
        <f>'[1]13'!$AU$49</f>
        <v>0</v>
      </c>
      <c r="AG34" s="31">
        <f>'[1]13'!$AV$49</f>
        <v>0</v>
      </c>
      <c r="AH34" s="31">
        <f>'[1]13'!$AW$49</f>
        <v>0</v>
      </c>
      <c r="AI34" s="31">
        <f>'[1]13'!$AX$49</f>
        <v>0</v>
      </c>
      <c r="AJ34" s="31">
        <f>'[1]13'!$AY$49</f>
        <v>0</v>
      </c>
      <c r="AK34" s="31">
        <f>'[1]13'!$AZ$49</f>
        <v>0</v>
      </c>
      <c r="AL34" s="31">
        <f>'[1]13'!$BA$49</f>
        <v>0</v>
      </c>
      <c r="AM34" s="31">
        <f>'[1]13'!$BB$49</f>
        <v>0</v>
      </c>
      <c r="AN34" s="31">
        <f>'[1]13'!$BC$49</f>
        <v>0</v>
      </c>
      <c r="AO34" s="31">
        <f>'[1]13'!$BD$49</f>
        <v>0</v>
      </c>
      <c r="AP34" s="31">
        <f>'[1]13'!$BE$49</f>
        <v>0</v>
      </c>
      <c r="AQ34" s="31">
        <f>'[1]13'!$BF$49</f>
        <v>0</v>
      </c>
      <c r="AR34" s="31">
        <f>'[1]13'!$BG$49</f>
        <v>0</v>
      </c>
      <c r="AS34" s="31">
        <f>'[1]13'!$BH$49</f>
        <v>0</v>
      </c>
      <c r="AT34" s="31">
        <f>'[1]13'!$BI$49</f>
        <v>0</v>
      </c>
      <c r="AU34" s="31">
        <f>'[1]13'!$BJ$49</f>
        <v>0</v>
      </c>
      <c r="AV34" s="31">
        <f>'[1]13'!$BK$49</f>
        <v>0</v>
      </c>
      <c r="AW34" s="31">
        <f>'[1]13'!$BL$49</f>
        <v>0</v>
      </c>
      <c r="AX34" s="31">
        <f>'[1]13'!$BM$49</f>
        <v>0</v>
      </c>
      <c r="AY34" s="31">
        <f>'[1]13'!$BN$49</f>
        <v>0</v>
      </c>
      <c r="AZ34" s="31">
        <f>'[1]13'!$BO$49</f>
        <v>0</v>
      </c>
      <c r="BA34" s="31">
        <f>'[1]13'!$BP$49</f>
        <v>0</v>
      </c>
      <c r="BB34" s="31">
        <f>'[1]13'!$BQ$49</f>
        <v>0</v>
      </c>
      <c r="BC34" s="31">
        <f>'[1]13'!$BR$49</f>
        <v>0</v>
      </c>
      <c r="BD34" s="31">
        <f>'[1]13'!$BZ$49</f>
        <v>6.2E-2</v>
      </c>
      <c r="BE34" s="31">
        <f>'[1]13'!$CE$49</f>
        <v>6.5679999999999996</v>
      </c>
    </row>
    <row r="35" spans="1:57" s="14" customFormat="1" ht="24.75" customHeight="1">
      <c r="A35" s="2" t="s">
        <v>172</v>
      </c>
      <c r="B35" s="34" t="s">
        <v>204</v>
      </c>
      <c r="C35" s="5" t="s">
        <v>42</v>
      </c>
      <c r="D35" s="31">
        <f>'[1]13'!$D$50</f>
        <v>2.42</v>
      </c>
      <c r="E35" s="31">
        <f>'[1]13'!$E$50</f>
        <v>0</v>
      </c>
      <c r="F35" s="31">
        <f>'[1]13'!$H$50</f>
        <v>0</v>
      </c>
      <c r="G35" s="31">
        <f>'[1]13'!$I$50</f>
        <v>0</v>
      </c>
      <c r="H35" s="31">
        <f>'[1]13'!$L$50</f>
        <v>0</v>
      </c>
      <c r="I35" s="31">
        <f>'[1]13'!$O$50</f>
        <v>0</v>
      </c>
      <c r="J35" s="31">
        <f>'[1]13'!$Q$50</f>
        <v>0</v>
      </c>
      <c r="K35" s="31">
        <f>'[1]13'!$U$50</f>
        <v>0</v>
      </c>
      <c r="L35" s="31">
        <f>'[1]13'!$Y$50</f>
        <v>0</v>
      </c>
      <c r="M35" s="31">
        <f>'[1]13'!$Z$50</f>
        <v>0</v>
      </c>
      <c r="N35" s="31">
        <f>'[1]13'!$AC$50</f>
        <v>0</v>
      </c>
      <c r="O35" s="31">
        <f>'[1]13'!$AD$50</f>
        <v>0</v>
      </c>
      <c r="P35" s="31">
        <f>'[1]13'!$AE$50</f>
        <v>0</v>
      </c>
      <c r="Q35" s="31">
        <f>'[1]13'!$AF$50</f>
        <v>0</v>
      </c>
      <c r="R35" s="31">
        <f>'[1]13'!$AG$50</f>
        <v>0</v>
      </c>
      <c r="S35" s="31">
        <f>'[1]13'!$AH$50</f>
        <v>0</v>
      </c>
      <c r="T35" s="31">
        <f>'[1]13'!$AI$50</f>
        <v>0</v>
      </c>
      <c r="U35" s="31">
        <f>'[1]13'!$AJ$50</f>
        <v>0</v>
      </c>
      <c r="V35" s="31">
        <f>'[1]13'!$AK$50</f>
        <v>0</v>
      </c>
      <c r="W35" s="31">
        <f>'[1]13'!$AL$50</f>
        <v>0</v>
      </c>
      <c r="X35" s="31">
        <f>'[1]13'!$AM$50</f>
        <v>0</v>
      </c>
      <c r="Y35" s="31">
        <f>'[1]13'!$AN$50</f>
        <v>0</v>
      </c>
      <c r="Z35" s="31">
        <f>'[1]13'!$AO$50</f>
        <v>0</v>
      </c>
      <c r="AA35" s="31">
        <f>'[1]13'!$AP$50</f>
        <v>0</v>
      </c>
      <c r="AB35" s="31">
        <f>'[1]13'!$AQ$50</f>
        <v>0</v>
      </c>
      <c r="AC35" s="31">
        <f>'[1]13'!$AR$50</f>
        <v>0</v>
      </c>
      <c r="AD35" s="31">
        <f>'[1]13'!$AS$50</f>
        <v>2.42</v>
      </c>
      <c r="AE35" s="31">
        <f>'[1]13'!$AT$50</f>
        <v>0</v>
      </c>
      <c r="AF35" s="31">
        <f>'[1]13'!$AU$50</f>
        <v>0</v>
      </c>
      <c r="AG35" s="31">
        <f>'[1]13'!$AV$50</f>
        <v>0</v>
      </c>
      <c r="AH35" s="31">
        <f>'[1]13'!$AW$50</f>
        <v>0</v>
      </c>
      <c r="AI35" s="31">
        <f>'[1]13'!$AX$50</f>
        <v>0</v>
      </c>
      <c r="AJ35" s="31">
        <f>'[1]13'!$AY$50</f>
        <v>0</v>
      </c>
      <c r="AK35" s="31">
        <f>'[1]13'!$AZ$50</f>
        <v>0</v>
      </c>
      <c r="AL35" s="31">
        <f>'[1]13'!$BA$50</f>
        <v>0</v>
      </c>
      <c r="AM35" s="31">
        <f>'[1]13'!$BB$50</f>
        <v>0</v>
      </c>
      <c r="AN35" s="31">
        <f>'[1]13'!$BC$50</f>
        <v>0</v>
      </c>
      <c r="AO35" s="31">
        <f>'[1]13'!$BD$50</f>
        <v>0</v>
      </c>
      <c r="AP35" s="31">
        <f>'[1]13'!$BE$50</f>
        <v>0</v>
      </c>
      <c r="AQ35" s="31">
        <f>'[1]13'!$BF$50</f>
        <v>0</v>
      </c>
      <c r="AR35" s="31">
        <f>'[1]13'!$BG$50</f>
        <v>0</v>
      </c>
      <c r="AS35" s="31">
        <f>'[1]13'!$BH$50</f>
        <v>0</v>
      </c>
      <c r="AT35" s="31">
        <f>'[1]13'!$BI$50</f>
        <v>0</v>
      </c>
      <c r="AU35" s="31">
        <f>'[1]13'!$BJ$50</f>
        <v>0</v>
      </c>
      <c r="AV35" s="31">
        <f>'[1]13'!$BK$50</f>
        <v>0</v>
      </c>
      <c r="AW35" s="31">
        <f>'[1]13'!$BL$50</f>
        <v>0</v>
      </c>
      <c r="AX35" s="31">
        <f>'[1]13'!$BM$50</f>
        <v>0</v>
      </c>
      <c r="AY35" s="31">
        <f>'[1]13'!$BN$50</f>
        <v>0</v>
      </c>
      <c r="AZ35" s="31">
        <f>'[1]13'!$BO$50</f>
        <v>0</v>
      </c>
      <c r="BA35" s="31">
        <f>'[1]13'!$BP$50</f>
        <v>0</v>
      </c>
      <c r="BB35" s="31">
        <f>'[1]13'!$BQ$50</f>
        <v>0</v>
      </c>
      <c r="BC35" s="31">
        <f>'[1]13'!$BR$50</f>
        <v>0</v>
      </c>
      <c r="BD35" s="31">
        <f>'[1]13'!$BZ$50</f>
        <v>0</v>
      </c>
      <c r="BE35" s="31">
        <f>'[1]13'!$CE$50</f>
        <v>3.1799999999999997</v>
      </c>
    </row>
    <row r="36" spans="1:57" s="14" customFormat="1" ht="24.75" customHeight="1">
      <c r="A36" s="2" t="s">
        <v>172</v>
      </c>
      <c r="B36" s="34" t="s">
        <v>205</v>
      </c>
      <c r="C36" s="5" t="s">
        <v>43</v>
      </c>
      <c r="D36" s="31">
        <f>'[1]13'!$D$51</f>
        <v>37.26</v>
      </c>
      <c r="E36" s="31">
        <f>'[1]13'!$E$51</f>
        <v>0</v>
      </c>
      <c r="F36" s="31">
        <f>'[1]13'!$H$51</f>
        <v>0</v>
      </c>
      <c r="G36" s="31">
        <f>'[1]13'!$I$51</f>
        <v>0</v>
      </c>
      <c r="H36" s="31">
        <f>'[1]13'!$L$51</f>
        <v>0</v>
      </c>
      <c r="I36" s="31">
        <f>'[1]13'!$O$51</f>
        <v>0</v>
      </c>
      <c r="J36" s="31">
        <f>'[1]13'!$Q$51</f>
        <v>0</v>
      </c>
      <c r="K36" s="31">
        <f>'[1]13'!$U$51</f>
        <v>0</v>
      </c>
      <c r="L36" s="31">
        <f>'[1]13'!$Y$51</f>
        <v>0</v>
      </c>
      <c r="M36" s="31">
        <f>'[1]13'!$Z$51</f>
        <v>0</v>
      </c>
      <c r="N36" s="31">
        <f>'[1]13'!$AC$51</f>
        <v>0</v>
      </c>
      <c r="O36" s="31">
        <f>'[1]13'!$AD$51</f>
        <v>0</v>
      </c>
      <c r="P36" s="31">
        <f>'[1]13'!$AE$51</f>
        <v>0</v>
      </c>
      <c r="Q36" s="31">
        <f>'[1]13'!$AF$51</f>
        <v>0.18</v>
      </c>
      <c r="R36" s="31">
        <f>'[1]13'!$AG$51</f>
        <v>0</v>
      </c>
      <c r="S36" s="31">
        <f>'[1]13'!$AH$51</f>
        <v>0</v>
      </c>
      <c r="T36" s="31">
        <f>'[1]13'!$AI$51</f>
        <v>0</v>
      </c>
      <c r="U36" s="31">
        <f>'[1]13'!$AJ$51</f>
        <v>0</v>
      </c>
      <c r="V36" s="31">
        <f>'[1]13'!$AK$51</f>
        <v>0</v>
      </c>
      <c r="W36" s="31">
        <f>'[1]13'!$AL$51</f>
        <v>0</v>
      </c>
      <c r="X36" s="31">
        <f>'[1]13'!$AM$51</f>
        <v>0</v>
      </c>
      <c r="Y36" s="31">
        <f>'[1]13'!$AN$51</f>
        <v>0</v>
      </c>
      <c r="Z36" s="31">
        <f>'[1]13'!$AO$51</f>
        <v>0.18</v>
      </c>
      <c r="AA36" s="31">
        <f>'[1]13'!$AP$51</f>
        <v>0.18</v>
      </c>
      <c r="AB36" s="31">
        <f>'[1]13'!$AQ$51</f>
        <v>0</v>
      </c>
      <c r="AC36" s="31">
        <f>'[1]13'!$AR$51</f>
        <v>0</v>
      </c>
      <c r="AD36" s="31">
        <f>'[1]13'!$AS$51</f>
        <v>0</v>
      </c>
      <c r="AE36" s="31">
        <f>'[1]13'!$AT$51</f>
        <v>37.08</v>
      </c>
      <c r="AF36" s="31">
        <f>'[1]13'!$AU$51</f>
        <v>0</v>
      </c>
      <c r="AG36" s="31">
        <f>'[1]13'!$AV$51</f>
        <v>0</v>
      </c>
      <c r="AH36" s="31">
        <f>'[1]13'!$AW$51</f>
        <v>0</v>
      </c>
      <c r="AI36" s="31">
        <f>'[1]13'!$AX$51</f>
        <v>0</v>
      </c>
      <c r="AJ36" s="31">
        <f>'[1]13'!$AY$51</f>
        <v>0</v>
      </c>
      <c r="AK36" s="31">
        <f>'[1]13'!$AZ$51</f>
        <v>0</v>
      </c>
      <c r="AL36" s="31">
        <f>'[1]13'!$BA$51</f>
        <v>0</v>
      </c>
      <c r="AM36" s="31">
        <f>'[1]13'!$BB$51</f>
        <v>0</v>
      </c>
      <c r="AN36" s="31">
        <f>'[1]13'!$BC$51</f>
        <v>0</v>
      </c>
      <c r="AO36" s="31">
        <f>'[1]13'!$BD$51</f>
        <v>0</v>
      </c>
      <c r="AP36" s="31">
        <f>'[1]13'!$BE$51</f>
        <v>0</v>
      </c>
      <c r="AQ36" s="31">
        <f>'[1]13'!$BF$51</f>
        <v>0</v>
      </c>
      <c r="AR36" s="31">
        <f>'[1]13'!$BG$51</f>
        <v>0</v>
      </c>
      <c r="AS36" s="31">
        <f>'[1]13'!$BH$51</f>
        <v>0</v>
      </c>
      <c r="AT36" s="31">
        <f>'[1]13'!$BI$51</f>
        <v>0</v>
      </c>
      <c r="AU36" s="31">
        <f>'[1]13'!$BJ$51</f>
        <v>0</v>
      </c>
      <c r="AV36" s="31">
        <f>'[1]13'!$BK$51</f>
        <v>0</v>
      </c>
      <c r="AW36" s="31">
        <f>'[1]13'!$BL$51</f>
        <v>0</v>
      </c>
      <c r="AX36" s="31">
        <f>'[1]13'!$BM$51</f>
        <v>0</v>
      </c>
      <c r="AY36" s="31">
        <f>'[1]13'!$BN$51</f>
        <v>0</v>
      </c>
      <c r="AZ36" s="31">
        <f>'[1]13'!$BO$51</f>
        <v>0</v>
      </c>
      <c r="BA36" s="31">
        <f>'[1]13'!$BP$51</f>
        <v>0</v>
      </c>
      <c r="BB36" s="31">
        <f>'[1]13'!$BQ$51</f>
        <v>0</v>
      </c>
      <c r="BC36" s="31">
        <f>'[1]13'!$BR$51</f>
        <v>0</v>
      </c>
      <c r="BD36" s="31">
        <f>'[1]13'!$BZ$51</f>
        <v>0.18</v>
      </c>
      <c r="BE36" s="31">
        <f>'[1]13'!$CE$51</f>
        <v>49.48</v>
      </c>
    </row>
    <row r="37" spans="1:57" s="14" customFormat="1" ht="24.75" customHeight="1">
      <c r="A37" s="2" t="s">
        <v>172</v>
      </c>
      <c r="B37" s="34" t="s">
        <v>206</v>
      </c>
      <c r="C37" s="5" t="s">
        <v>44</v>
      </c>
      <c r="D37" s="31">
        <f>'[1]13'!$D$52</f>
        <v>5.12</v>
      </c>
      <c r="E37" s="31">
        <f>'[1]13'!$E$52</f>
        <v>0</v>
      </c>
      <c r="F37" s="31">
        <f>'[1]13'!$H$52</f>
        <v>0</v>
      </c>
      <c r="G37" s="31">
        <f>'[1]13'!$I$52</f>
        <v>0</v>
      </c>
      <c r="H37" s="31">
        <f>'[1]13'!$L$52</f>
        <v>0</v>
      </c>
      <c r="I37" s="31">
        <f>'[1]13'!$O$52</f>
        <v>0</v>
      </c>
      <c r="J37" s="31">
        <f>'[1]13'!$Q$52</f>
        <v>0</v>
      </c>
      <c r="K37" s="31">
        <f>'[1]13'!$U$52</f>
        <v>0</v>
      </c>
      <c r="L37" s="31">
        <f>'[1]13'!$Y$52</f>
        <v>0</v>
      </c>
      <c r="M37" s="31">
        <f>'[1]13'!$Z$52</f>
        <v>0</v>
      </c>
      <c r="N37" s="31">
        <f>'[1]13'!$AC$52</f>
        <v>0</v>
      </c>
      <c r="O37" s="31">
        <f>'[1]13'!$AD$52</f>
        <v>0</v>
      </c>
      <c r="P37" s="31">
        <f>'[1]13'!$AE$52</f>
        <v>0</v>
      </c>
      <c r="Q37" s="31">
        <f>'[1]13'!$AF$52</f>
        <v>0</v>
      </c>
      <c r="R37" s="31">
        <f>'[1]13'!$AG$52</f>
        <v>0</v>
      </c>
      <c r="S37" s="31">
        <f>'[1]13'!$AH$52</f>
        <v>0</v>
      </c>
      <c r="T37" s="31">
        <f>'[1]13'!$AI$52</f>
        <v>0</v>
      </c>
      <c r="U37" s="31">
        <f>'[1]13'!$AJ$52</f>
        <v>0</v>
      </c>
      <c r="V37" s="31">
        <f>'[1]13'!$AK$52</f>
        <v>0</v>
      </c>
      <c r="W37" s="31">
        <f>'[1]13'!$AL$52</f>
        <v>0</v>
      </c>
      <c r="X37" s="31">
        <f>'[1]13'!$AM$52</f>
        <v>0</v>
      </c>
      <c r="Y37" s="31">
        <f>'[1]13'!$AN$52</f>
        <v>0</v>
      </c>
      <c r="Z37" s="31">
        <f>'[1]13'!$AO$52</f>
        <v>0</v>
      </c>
      <c r="AA37" s="31">
        <f>'[1]13'!$AP$52</f>
        <v>0</v>
      </c>
      <c r="AB37" s="31">
        <f>'[1]13'!$AQ$52</f>
        <v>0</v>
      </c>
      <c r="AC37" s="31">
        <f>'[1]13'!$AR$52</f>
        <v>0</v>
      </c>
      <c r="AD37" s="31">
        <f>'[1]13'!$AS$52</f>
        <v>0</v>
      </c>
      <c r="AE37" s="31">
        <f>'[1]13'!$AT$52</f>
        <v>0</v>
      </c>
      <c r="AF37" s="31">
        <f>'[1]13'!$AU$52</f>
        <v>5.12</v>
      </c>
      <c r="AG37" s="31">
        <f>'[1]13'!$AV$52</f>
        <v>0</v>
      </c>
      <c r="AH37" s="31">
        <f>'[1]13'!$AW$52</f>
        <v>0</v>
      </c>
      <c r="AI37" s="31">
        <f>'[1]13'!$AX$52</f>
        <v>0</v>
      </c>
      <c r="AJ37" s="31">
        <f>'[1]13'!$AY$52</f>
        <v>0</v>
      </c>
      <c r="AK37" s="31">
        <f>'[1]13'!$AZ$52</f>
        <v>0</v>
      </c>
      <c r="AL37" s="31">
        <f>'[1]13'!$BA$52</f>
        <v>0</v>
      </c>
      <c r="AM37" s="31">
        <f>'[1]13'!$BB$52</f>
        <v>0</v>
      </c>
      <c r="AN37" s="31">
        <f>'[1]13'!$BC$52</f>
        <v>0</v>
      </c>
      <c r="AO37" s="31">
        <f>'[1]13'!$BD$52</f>
        <v>0</v>
      </c>
      <c r="AP37" s="31">
        <f>'[1]13'!$BE$52</f>
        <v>0</v>
      </c>
      <c r="AQ37" s="31">
        <f>'[1]13'!$BF$52</f>
        <v>0</v>
      </c>
      <c r="AR37" s="31">
        <f>'[1]13'!$BG$52</f>
        <v>0</v>
      </c>
      <c r="AS37" s="31">
        <f>'[1]13'!$BH$52</f>
        <v>0</v>
      </c>
      <c r="AT37" s="31">
        <f>'[1]13'!$BI$52</f>
        <v>0</v>
      </c>
      <c r="AU37" s="31">
        <f>'[1]13'!$BJ$52</f>
        <v>0</v>
      </c>
      <c r="AV37" s="31">
        <f>'[1]13'!$BK$52</f>
        <v>0</v>
      </c>
      <c r="AW37" s="31">
        <f>'[1]13'!$BL$52</f>
        <v>0</v>
      </c>
      <c r="AX37" s="31">
        <f>'[1]13'!$BM$52</f>
        <v>0</v>
      </c>
      <c r="AY37" s="31">
        <f>'[1]13'!$BN$52</f>
        <v>0</v>
      </c>
      <c r="AZ37" s="31">
        <f>'[1]13'!$BO$52</f>
        <v>0</v>
      </c>
      <c r="BA37" s="31">
        <f>'[1]13'!$BP$52</f>
        <v>0</v>
      </c>
      <c r="BB37" s="31">
        <f>'[1]13'!$BQ$52</f>
        <v>0</v>
      </c>
      <c r="BC37" s="31">
        <f>'[1]13'!$BR$52</f>
        <v>0</v>
      </c>
      <c r="BD37" s="31">
        <f>'[1]13'!$BZ$52</f>
        <v>0</v>
      </c>
      <c r="BE37" s="31">
        <f>'[1]13'!$CE$52</f>
        <v>8.5300000000000011</v>
      </c>
    </row>
    <row r="38" spans="1:57" s="14" customFormat="1" ht="24.75" customHeight="1">
      <c r="A38" s="2" t="s">
        <v>172</v>
      </c>
      <c r="B38" s="34" t="s">
        <v>207</v>
      </c>
      <c r="C38" s="5" t="s">
        <v>13</v>
      </c>
      <c r="D38" s="31">
        <f>'[1]13'!$D$53</f>
        <v>0.13</v>
      </c>
      <c r="E38" s="31">
        <f>'[1]13'!$E$53</f>
        <v>0</v>
      </c>
      <c r="F38" s="31">
        <f>'[1]13'!$H$53</f>
        <v>0</v>
      </c>
      <c r="G38" s="31">
        <f>'[1]13'!$I$53</f>
        <v>0</v>
      </c>
      <c r="H38" s="31">
        <f>'[1]13'!$L$53</f>
        <v>0</v>
      </c>
      <c r="I38" s="31">
        <f>'[1]13'!$O$53</f>
        <v>0</v>
      </c>
      <c r="J38" s="31">
        <f>'[1]13'!$Q$53</f>
        <v>0</v>
      </c>
      <c r="K38" s="31">
        <f>'[1]13'!$U$53</f>
        <v>0</v>
      </c>
      <c r="L38" s="31">
        <f>'[1]13'!$Y$53</f>
        <v>0</v>
      </c>
      <c r="M38" s="31">
        <f>'[1]13'!$Z$53</f>
        <v>0</v>
      </c>
      <c r="N38" s="31">
        <f>'[1]13'!$AC$53</f>
        <v>0</v>
      </c>
      <c r="O38" s="31">
        <f>'[1]13'!$AD$53</f>
        <v>0</v>
      </c>
      <c r="P38" s="31">
        <f>'[1]13'!$AE$53</f>
        <v>0</v>
      </c>
      <c r="Q38" s="31">
        <f>'[1]13'!$AF$53</f>
        <v>0</v>
      </c>
      <c r="R38" s="31">
        <f>'[1]13'!$AG$53</f>
        <v>0</v>
      </c>
      <c r="S38" s="31">
        <f>'[1]13'!$AH$53</f>
        <v>0</v>
      </c>
      <c r="T38" s="31">
        <f>'[1]13'!$AI$53</f>
        <v>0</v>
      </c>
      <c r="U38" s="31">
        <f>'[1]13'!$AJ$53</f>
        <v>0</v>
      </c>
      <c r="V38" s="31">
        <f>'[1]13'!$AK$53</f>
        <v>0</v>
      </c>
      <c r="W38" s="31">
        <f>'[1]13'!$AL$53</f>
        <v>0</v>
      </c>
      <c r="X38" s="31">
        <f>'[1]13'!$AM$53</f>
        <v>0</v>
      </c>
      <c r="Y38" s="31">
        <f>'[1]13'!$AN$53</f>
        <v>0</v>
      </c>
      <c r="Z38" s="31">
        <f>'[1]13'!$AO$53</f>
        <v>0</v>
      </c>
      <c r="AA38" s="31">
        <f>'[1]13'!$AP$53</f>
        <v>0</v>
      </c>
      <c r="AB38" s="31">
        <f>'[1]13'!$AQ$53</f>
        <v>0</v>
      </c>
      <c r="AC38" s="31">
        <f>'[1]13'!$AR$53</f>
        <v>0</v>
      </c>
      <c r="AD38" s="31">
        <f>'[1]13'!$AS$53</f>
        <v>0</v>
      </c>
      <c r="AE38" s="31">
        <f>'[1]13'!$AT$53</f>
        <v>0</v>
      </c>
      <c r="AF38" s="31">
        <f>'[1]13'!$AU$53</f>
        <v>0</v>
      </c>
      <c r="AG38" s="31">
        <f>'[1]13'!$AV$53</f>
        <v>0.13</v>
      </c>
      <c r="AH38" s="31">
        <f>'[1]13'!$AW$53</f>
        <v>0</v>
      </c>
      <c r="AI38" s="31">
        <f>'[1]13'!$AX$53</f>
        <v>0</v>
      </c>
      <c r="AJ38" s="31">
        <f>'[1]13'!$AY$53</f>
        <v>0</v>
      </c>
      <c r="AK38" s="31">
        <f>'[1]13'!$AZ$53</f>
        <v>0</v>
      </c>
      <c r="AL38" s="31">
        <f>'[1]13'!$BA$53</f>
        <v>0</v>
      </c>
      <c r="AM38" s="31">
        <f>'[1]13'!$BB$53</f>
        <v>0</v>
      </c>
      <c r="AN38" s="31">
        <f>'[1]13'!$BC$53</f>
        <v>0</v>
      </c>
      <c r="AO38" s="31">
        <f>'[1]13'!$BD$53</f>
        <v>0</v>
      </c>
      <c r="AP38" s="31">
        <f>'[1]13'!$BE$53</f>
        <v>0</v>
      </c>
      <c r="AQ38" s="31">
        <f>'[1]13'!$BF$53</f>
        <v>0</v>
      </c>
      <c r="AR38" s="31">
        <f>'[1]13'!$BG$53</f>
        <v>0</v>
      </c>
      <c r="AS38" s="31">
        <f>'[1]13'!$BH$53</f>
        <v>0</v>
      </c>
      <c r="AT38" s="31">
        <f>'[1]13'!$BI$53</f>
        <v>0</v>
      </c>
      <c r="AU38" s="31">
        <f>'[1]13'!$BJ$53</f>
        <v>0</v>
      </c>
      <c r="AV38" s="31">
        <f>'[1]13'!$BK$53</f>
        <v>0</v>
      </c>
      <c r="AW38" s="31">
        <f>'[1]13'!$BL$53</f>
        <v>0</v>
      </c>
      <c r="AX38" s="31">
        <f>'[1]13'!$BM$53</f>
        <v>0</v>
      </c>
      <c r="AY38" s="31">
        <f>'[1]13'!$BN$53</f>
        <v>0</v>
      </c>
      <c r="AZ38" s="31">
        <f>'[1]13'!$BO$53</f>
        <v>0</v>
      </c>
      <c r="BA38" s="31">
        <f>'[1]13'!$BP$53</f>
        <v>0</v>
      </c>
      <c r="BB38" s="31">
        <f>'[1]13'!$BQ$53</f>
        <v>0</v>
      </c>
      <c r="BC38" s="31">
        <f>'[1]13'!$BR$53</f>
        <v>0</v>
      </c>
      <c r="BD38" s="31">
        <f>'[1]13'!$BZ$53</f>
        <v>0</v>
      </c>
      <c r="BE38" s="31">
        <f>'[1]13'!$CE$53</f>
        <v>0.67</v>
      </c>
    </row>
    <row r="39" spans="1:57" s="14" customFormat="1" ht="24.75" customHeight="1">
      <c r="A39" s="2" t="s">
        <v>172</v>
      </c>
      <c r="B39" s="34" t="s">
        <v>208</v>
      </c>
      <c r="C39" s="5" t="s">
        <v>14</v>
      </c>
      <c r="D39" s="31">
        <f>'[1]13'!$D$54</f>
        <v>0.36</v>
      </c>
      <c r="E39" s="31">
        <f>'[1]13'!$E$54</f>
        <v>0</v>
      </c>
      <c r="F39" s="31">
        <f>'[1]13'!$H$54</f>
        <v>0</v>
      </c>
      <c r="G39" s="31">
        <f>'[1]13'!$I$54</f>
        <v>0</v>
      </c>
      <c r="H39" s="31">
        <f>'[1]13'!$L$54</f>
        <v>0</v>
      </c>
      <c r="I39" s="31">
        <f>'[1]13'!$O$54</f>
        <v>0</v>
      </c>
      <c r="J39" s="31">
        <f>'[1]13'!$Q$54</f>
        <v>0</v>
      </c>
      <c r="K39" s="31">
        <f>'[1]13'!$U$54</f>
        <v>0</v>
      </c>
      <c r="L39" s="31">
        <f>'[1]13'!$Y$54</f>
        <v>0</v>
      </c>
      <c r="M39" s="31">
        <f>'[1]13'!$Z$54</f>
        <v>0</v>
      </c>
      <c r="N39" s="31">
        <f>'[1]13'!$AC$54</f>
        <v>0</v>
      </c>
      <c r="O39" s="31">
        <f>'[1]13'!$AD$54</f>
        <v>0</v>
      </c>
      <c r="P39" s="31">
        <f>'[1]13'!$AE$54</f>
        <v>0</v>
      </c>
      <c r="Q39" s="31">
        <f>'[1]13'!$AF$54</f>
        <v>0</v>
      </c>
      <c r="R39" s="31">
        <f>'[1]13'!$AG$54</f>
        <v>0</v>
      </c>
      <c r="S39" s="31">
        <f>'[1]13'!$AH$54</f>
        <v>0</v>
      </c>
      <c r="T39" s="31">
        <f>'[1]13'!$AI$54</f>
        <v>0</v>
      </c>
      <c r="U39" s="31">
        <f>'[1]13'!$AJ$54</f>
        <v>0</v>
      </c>
      <c r="V39" s="31">
        <f>'[1]13'!$AK$54</f>
        <v>0</v>
      </c>
      <c r="W39" s="31">
        <f>'[1]13'!$AL$54</f>
        <v>0</v>
      </c>
      <c r="X39" s="31">
        <f>'[1]13'!$AM$54</f>
        <v>0</v>
      </c>
      <c r="Y39" s="31">
        <f>'[1]13'!$AN$54</f>
        <v>0</v>
      </c>
      <c r="Z39" s="31">
        <f>'[1]13'!$AO$54</f>
        <v>0</v>
      </c>
      <c r="AA39" s="31">
        <f>'[1]13'!$AP$54</f>
        <v>0</v>
      </c>
      <c r="AB39" s="31">
        <f>'[1]13'!$AQ$54</f>
        <v>0</v>
      </c>
      <c r="AC39" s="31">
        <f>'[1]13'!$AR$54</f>
        <v>0</v>
      </c>
      <c r="AD39" s="31">
        <f>'[1]13'!$AS$54</f>
        <v>0</v>
      </c>
      <c r="AE39" s="31">
        <f>'[1]13'!$AT$54</f>
        <v>0</v>
      </c>
      <c r="AF39" s="31">
        <f>'[1]13'!$AU$54</f>
        <v>0</v>
      </c>
      <c r="AG39" s="31">
        <f>'[1]13'!$AV$54</f>
        <v>0</v>
      </c>
      <c r="AH39" s="31">
        <f>'[1]13'!$AW$54</f>
        <v>0.36</v>
      </c>
      <c r="AI39" s="31">
        <f>'[1]13'!$AX$54</f>
        <v>0</v>
      </c>
      <c r="AJ39" s="31">
        <f>'[1]13'!$AY$54</f>
        <v>0</v>
      </c>
      <c r="AK39" s="31">
        <f>'[1]13'!$AZ$54</f>
        <v>0</v>
      </c>
      <c r="AL39" s="31">
        <f>'[1]13'!$BA$54</f>
        <v>0</v>
      </c>
      <c r="AM39" s="31">
        <f>'[1]13'!$BB$54</f>
        <v>0</v>
      </c>
      <c r="AN39" s="31">
        <f>'[1]13'!$BC$54</f>
        <v>0</v>
      </c>
      <c r="AO39" s="31">
        <f>'[1]13'!$BD$54</f>
        <v>0</v>
      </c>
      <c r="AP39" s="31">
        <f>'[1]13'!$BE$54</f>
        <v>0</v>
      </c>
      <c r="AQ39" s="31">
        <f>'[1]13'!$BF$54</f>
        <v>0</v>
      </c>
      <c r="AR39" s="31">
        <f>'[1]13'!$BG$54</f>
        <v>0</v>
      </c>
      <c r="AS39" s="31">
        <f>'[1]13'!$BH$54</f>
        <v>0</v>
      </c>
      <c r="AT39" s="31">
        <f>'[1]13'!$BI$54</f>
        <v>0</v>
      </c>
      <c r="AU39" s="31">
        <f>'[1]13'!$BJ$54</f>
        <v>0</v>
      </c>
      <c r="AV39" s="31">
        <f>'[1]13'!$BK$54</f>
        <v>0</v>
      </c>
      <c r="AW39" s="31">
        <f>'[1]13'!$BL$54</f>
        <v>0</v>
      </c>
      <c r="AX39" s="31">
        <f>'[1]13'!$BM$54</f>
        <v>0</v>
      </c>
      <c r="AY39" s="31">
        <f>'[1]13'!$BN$54</f>
        <v>0</v>
      </c>
      <c r="AZ39" s="31">
        <f>'[1]13'!$BO$54</f>
        <v>0</v>
      </c>
      <c r="BA39" s="31">
        <f>'[1]13'!$BP$54</f>
        <v>0</v>
      </c>
      <c r="BB39" s="31">
        <f>'[1]13'!$BQ$54</f>
        <v>0</v>
      </c>
      <c r="BC39" s="31">
        <f>'[1]13'!$BR$54</f>
        <v>0</v>
      </c>
      <c r="BD39" s="31">
        <f>'[1]13'!$BZ$54</f>
        <v>0</v>
      </c>
      <c r="BE39" s="31">
        <f>'[1]13'!$CE$54</f>
        <v>0.36</v>
      </c>
    </row>
    <row r="40" spans="1:57" s="14" customFormat="1" ht="24.75" customHeight="1">
      <c r="A40" s="2" t="s">
        <v>172</v>
      </c>
      <c r="B40" s="34" t="s">
        <v>190</v>
      </c>
      <c r="C40" s="5" t="s">
        <v>191</v>
      </c>
      <c r="D40" s="31">
        <f>'[1]13'!$D$55</f>
        <v>0</v>
      </c>
      <c r="E40" s="31">
        <f>'[1]13'!$E$55</f>
        <v>0</v>
      </c>
      <c r="F40" s="31">
        <f>'[1]13'!$H$55</f>
        <v>0</v>
      </c>
      <c r="G40" s="31">
        <f>'[1]13'!$I$55</f>
        <v>0</v>
      </c>
      <c r="H40" s="31">
        <f>'[1]13'!$L$55</f>
        <v>0</v>
      </c>
      <c r="I40" s="31">
        <f>'[1]13'!$O$55</f>
        <v>0</v>
      </c>
      <c r="J40" s="31">
        <f>'[1]13'!$Q$55</f>
        <v>0</v>
      </c>
      <c r="K40" s="31">
        <f>'[1]13'!$U$55</f>
        <v>0</v>
      </c>
      <c r="L40" s="31">
        <f>'[1]13'!$Y$55</f>
        <v>0</v>
      </c>
      <c r="M40" s="31">
        <f>'[1]13'!$Z$55</f>
        <v>0</v>
      </c>
      <c r="N40" s="31">
        <f>'[1]13'!$AC$55</f>
        <v>0</v>
      </c>
      <c r="O40" s="31">
        <f>'[1]13'!$AD$55</f>
        <v>0</v>
      </c>
      <c r="P40" s="31">
        <f>'[1]13'!$AE$55</f>
        <v>0</v>
      </c>
      <c r="Q40" s="31">
        <f>'[1]13'!$AF$55</f>
        <v>0</v>
      </c>
      <c r="R40" s="31">
        <f>'[1]13'!$AG$55</f>
        <v>0</v>
      </c>
      <c r="S40" s="31">
        <f>'[1]13'!$AH$55</f>
        <v>0</v>
      </c>
      <c r="T40" s="31">
        <f>'[1]13'!$AI$55</f>
        <v>0</v>
      </c>
      <c r="U40" s="31">
        <f>'[1]13'!$AJ$55</f>
        <v>0</v>
      </c>
      <c r="V40" s="31">
        <f>'[1]13'!$AK$55</f>
        <v>0</v>
      </c>
      <c r="W40" s="31">
        <f>'[1]13'!$AL$55</f>
        <v>0</v>
      </c>
      <c r="X40" s="31">
        <f>'[1]13'!$AM$55</f>
        <v>0</v>
      </c>
      <c r="Y40" s="31">
        <f>'[1]13'!$AN$55</f>
        <v>0</v>
      </c>
      <c r="Z40" s="31">
        <f>'[1]13'!$AO$55</f>
        <v>0</v>
      </c>
      <c r="AA40" s="31">
        <f>'[1]13'!$AP$55</f>
        <v>0</v>
      </c>
      <c r="AB40" s="31">
        <f>'[1]13'!$AQ$55</f>
        <v>0</v>
      </c>
      <c r="AC40" s="31">
        <f>'[1]13'!$AR$55</f>
        <v>0</v>
      </c>
      <c r="AD40" s="31">
        <f>'[1]13'!$AS$55</f>
        <v>0</v>
      </c>
      <c r="AE40" s="31">
        <f>'[1]13'!$AT$55</f>
        <v>0</v>
      </c>
      <c r="AF40" s="31">
        <f>'[1]13'!$AU$55</f>
        <v>0</v>
      </c>
      <c r="AG40" s="31">
        <f>'[1]13'!$AV$55</f>
        <v>0</v>
      </c>
      <c r="AH40" s="31">
        <f>'[1]13'!$AW$55</f>
        <v>0</v>
      </c>
      <c r="AI40" s="31">
        <f>'[1]13'!$AX$55</f>
        <v>0</v>
      </c>
      <c r="AJ40" s="31">
        <f>'[1]13'!$AY$55</f>
        <v>0</v>
      </c>
      <c r="AK40" s="31">
        <f>'[1]13'!$AZ$55</f>
        <v>0</v>
      </c>
      <c r="AL40" s="31">
        <f>'[1]13'!$BA$55</f>
        <v>0</v>
      </c>
      <c r="AM40" s="31">
        <f>'[1]13'!$BB$55</f>
        <v>0</v>
      </c>
      <c r="AN40" s="31">
        <f>'[1]13'!$BC$55</f>
        <v>0</v>
      </c>
      <c r="AO40" s="31">
        <f>'[1]13'!$BD$55</f>
        <v>0</v>
      </c>
      <c r="AP40" s="31">
        <f>'[1]13'!$BE$55</f>
        <v>0</v>
      </c>
      <c r="AQ40" s="31">
        <f>'[1]13'!$BF$55</f>
        <v>0</v>
      </c>
      <c r="AR40" s="31">
        <f>'[1]13'!$BG$55</f>
        <v>0</v>
      </c>
      <c r="AS40" s="31">
        <f>'[1]13'!$BH$55</f>
        <v>0</v>
      </c>
      <c r="AT40" s="31">
        <f>'[1]13'!$BI$55</f>
        <v>0</v>
      </c>
      <c r="AU40" s="31">
        <f>'[1]13'!$BJ$55</f>
        <v>0</v>
      </c>
      <c r="AV40" s="31">
        <f>'[1]13'!$BK$55</f>
        <v>0</v>
      </c>
      <c r="AW40" s="31">
        <f>'[1]13'!$BL$55</f>
        <v>0</v>
      </c>
      <c r="AX40" s="31">
        <f>'[1]13'!$BM$55</f>
        <v>0</v>
      </c>
      <c r="AY40" s="31">
        <f>'[1]13'!$BN$55</f>
        <v>0</v>
      </c>
      <c r="AZ40" s="31">
        <f>'[1]13'!$BO$55</f>
        <v>0</v>
      </c>
      <c r="BA40" s="31">
        <f>'[1]13'!$BP$55</f>
        <v>0</v>
      </c>
      <c r="BB40" s="31">
        <f>'[1]13'!$BQ$55</f>
        <v>0</v>
      </c>
      <c r="BC40" s="31">
        <f>'[1]13'!$BR$55</f>
        <v>0</v>
      </c>
      <c r="BD40" s="31">
        <f>'[1]13'!$BZ$55</f>
        <v>0</v>
      </c>
      <c r="BE40" s="31">
        <f>'[1]13'!$CE$55</f>
        <v>0</v>
      </c>
    </row>
    <row r="41" spans="1:57" s="14" customFormat="1" ht="24.75" customHeight="1">
      <c r="A41" s="2" t="s">
        <v>172</v>
      </c>
      <c r="B41" s="34" t="s">
        <v>209</v>
      </c>
      <c r="C41" s="5" t="s">
        <v>67</v>
      </c>
      <c r="D41" s="31">
        <f>'[1]13'!$D$56</f>
        <v>0.23</v>
      </c>
      <c r="E41" s="31">
        <f>'[1]13'!$E$56</f>
        <v>0</v>
      </c>
      <c r="F41" s="31">
        <f>'[1]13'!$H$56</f>
        <v>0</v>
      </c>
      <c r="G41" s="31">
        <f>'[1]13'!$I$56</f>
        <v>0</v>
      </c>
      <c r="H41" s="31">
        <f>'[1]13'!$L$56</f>
        <v>0</v>
      </c>
      <c r="I41" s="31">
        <f>'[1]13'!$O$56</f>
        <v>0</v>
      </c>
      <c r="J41" s="31">
        <f>'[1]13'!$Q$56</f>
        <v>0</v>
      </c>
      <c r="K41" s="31">
        <f>'[1]13'!$U$56</f>
        <v>0</v>
      </c>
      <c r="L41" s="31">
        <f>'[1]13'!$Y$56</f>
        <v>0</v>
      </c>
      <c r="M41" s="31">
        <f>'[1]13'!$Z$56</f>
        <v>0</v>
      </c>
      <c r="N41" s="31">
        <f>'[1]13'!$AC$56</f>
        <v>0</v>
      </c>
      <c r="O41" s="31">
        <f>'[1]13'!$AD$56</f>
        <v>0</v>
      </c>
      <c r="P41" s="31">
        <f>'[1]13'!$AE$56</f>
        <v>0</v>
      </c>
      <c r="Q41" s="31">
        <f>'[1]13'!$AF$56</f>
        <v>0</v>
      </c>
      <c r="R41" s="31">
        <f>'[1]13'!$AG$56</f>
        <v>0</v>
      </c>
      <c r="S41" s="31">
        <f>'[1]13'!$AH$56</f>
        <v>0</v>
      </c>
      <c r="T41" s="31">
        <f>'[1]13'!$AI$56</f>
        <v>0</v>
      </c>
      <c r="U41" s="31">
        <f>'[1]13'!$AJ$56</f>
        <v>0</v>
      </c>
      <c r="V41" s="31">
        <f>'[1]13'!$AK$56</f>
        <v>0</v>
      </c>
      <c r="W41" s="31">
        <f>'[1]13'!$AL$56</f>
        <v>0</v>
      </c>
      <c r="X41" s="31">
        <f>'[1]13'!$AM$56</f>
        <v>0</v>
      </c>
      <c r="Y41" s="31">
        <f>'[1]13'!$AN$56</f>
        <v>0</v>
      </c>
      <c r="Z41" s="31">
        <f>'[1]13'!$AO$56</f>
        <v>0</v>
      </c>
      <c r="AA41" s="31">
        <f>'[1]13'!$AP$56</f>
        <v>0</v>
      </c>
      <c r="AB41" s="31">
        <f>'[1]13'!$AQ$56</f>
        <v>0</v>
      </c>
      <c r="AC41" s="31">
        <f>'[1]13'!$AR$56</f>
        <v>0</v>
      </c>
      <c r="AD41" s="31">
        <f>'[1]13'!$AS$56</f>
        <v>0</v>
      </c>
      <c r="AE41" s="31">
        <f>'[1]13'!$AT$56</f>
        <v>0</v>
      </c>
      <c r="AF41" s="31">
        <f>'[1]13'!$AU$56</f>
        <v>0</v>
      </c>
      <c r="AG41" s="31">
        <f>'[1]13'!$AV$56</f>
        <v>0</v>
      </c>
      <c r="AH41" s="31">
        <f>'[1]13'!$AW$56</f>
        <v>0</v>
      </c>
      <c r="AI41" s="31">
        <f>'[1]13'!$AX$56</f>
        <v>0</v>
      </c>
      <c r="AJ41" s="31">
        <f>'[1]13'!$AY$56</f>
        <v>0.23</v>
      </c>
      <c r="AK41" s="31">
        <f>'[1]13'!$AZ$56</f>
        <v>0</v>
      </c>
      <c r="AL41" s="31">
        <f>'[1]13'!$BA$56</f>
        <v>0</v>
      </c>
      <c r="AM41" s="31">
        <f>'[1]13'!$BB$56</f>
        <v>0</v>
      </c>
      <c r="AN41" s="31">
        <f>'[1]13'!$BC$56</f>
        <v>0</v>
      </c>
      <c r="AO41" s="31">
        <f>'[1]13'!$BD$56</f>
        <v>0</v>
      </c>
      <c r="AP41" s="31">
        <f>'[1]13'!$BE$56</f>
        <v>0</v>
      </c>
      <c r="AQ41" s="31">
        <f>'[1]13'!$BF$56</f>
        <v>0</v>
      </c>
      <c r="AR41" s="31">
        <f>'[1]13'!$BG$56</f>
        <v>0</v>
      </c>
      <c r="AS41" s="31">
        <f>'[1]13'!$BH$56</f>
        <v>0</v>
      </c>
      <c r="AT41" s="31">
        <f>'[1]13'!$BI$56</f>
        <v>0</v>
      </c>
      <c r="AU41" s="31">
        <f>'[1]13'!$BJ$56</f>
        <v>0</v>
      </c>
      <c r="AV41" s="31">
        <f>'[1]13'!$BK$56</f>
        <v>0</v>
      </c>
      <c r="AW41" s="31">
        <f>'[1]13'!$BL$56</f>
        <v>0</v>
      </c>
      <c r="AX41" s="31">
        <f>'[1]13'!$BM$56</f>
        <v>0</v>
      </c>
      <c r="AY41" s="31">
        <f>'[1]13'!$BN$56</f>
        <v>0</v>
      </c>
      <c r="AZ41" s="31">
        <f>'[1]13'!$BO$56</f>
        <v>0</v>
      </c>
      <c r="BA41" s="31">
        <f>'[1]13'!$BP$56</f>
        <v>0</v>
      </c>
      <c r="BB41" s="31">
        <f>'[1]13'!$BQ$56</f>
        <v>0</v>
      </c>
      <c r="BC41" s="31">
        <f>'[1]13'!$BR$56</f>
        <v>0</v>
      </c>
      <c r="BD41" s="31">
        <f>'[1]13'!$BZ$56</f>
        <v>0</v>
      </c>
      <c r="BE41" s="31">
        <f>'[1]13'!$CE$56</f>
        <v>0.23</v>
      </c>
    </row>
    <row r="42" spans="1:57" s="14" customFormat="1" ht="24.75" customHeight="1">
      <c r="A42" s="2" t="s">
        <v>172</v>
      </c>
      <c r="B42" s="34" t="s">
        <v>70</v>
      </c>
      <c r="C42" s="5" t="s">
        <v>32</v>
      </c>
      <c r="D42" s="31">
        <f>'[1]13'!$D$57</f>
        <v>76.42</v>
      </c>
      <c r="E42" s="31">
        <f>'[1]13'!$E$57</f>
        <v>0</v>
      </c>
      <c r="F42" s="31">
        <f>'[1]13'!$H$57</f>
        <v>0</v>
      </c>
      <c r="G42" s="31">
        <f>'[1]13'!$I$57</f>
        <v>0</v>
      </c>
      <c r="H42" s="31">
        <f>'[1]13'!$L$57</f>
        <v>0</v>
      </c>
      <c r="I42" s="31">
        <f>'[1]13'!$O$57</f>
        <v>0</v>
      </c>
      <c r="J42" s="31">
        <f>'[1]13'!$Q$57</f>
        <v>0</v>
      </c>
      <c r="K42" s="31">
        <f>'[1]13'!$U$57</f>
        <v>0</v>
      </c>
      <c r="L42" s="31">
        <f>'[1]13'!$Y$57</f>
        <v>0</v>
      </c>
      <c r="M42" s="31">
        <f>'[1]13'!$Z$57</f>
        <v>0</v>
      </c>
      <c r="N42" s="31">
        <f>'[1]13'!$AC$57</f>
        <v>0</v>
      </c>
      <c r="O42" s="31">
        <f>'[1]13'!$AD$57</f>
        <v>0</v>
      </c>
      <c r="P42" s="31">
        <f>'[1]13'!$AE$57</f>
        <v>0</v>
      </c>
      <c r="Q42" s="31">
        <f>'[1]13'!$AF$57</f>
        <v>0</v>
      </c>
      <c r="R42" s="31">
        <f>'[1]13'!$AG$57</f>
        <v>0</v>
      </c>
      <c r="S42" s="31">
        <f>'[1]13'!$AH$57</f>
        <v>0</v>
      </c>
      <c r="T42" s="31">
        <f>'[1]13'!$AI$57</f>
        <v>0</v>
      </c>
      <c r="U42" s="31">
        <f>'[1]13'!$AJ$57</f>
        <v>0</v>
      </c>
      <c r="V42" s="31">
        <f>'[1]13'!$AK$57</f>
        <v>0</v>
      </c>
      <c r="W42" s="31">
        <f>'[1]13'!$AL$57</f>
        <v>0</v>
      </c>
      <c r="X42" s="31">
        <f>'[1]13'!$AM$57</f>
        <v>0</v>
      </c>
      <c r="Y42" s="31">
        <f>'[1]13'!$AN$57</f>
        <v>0</v>
      </c>
      <c r="Z42" s="31">
        <f>'[1]13'!$AO$57</f>
        <v>0</v>
      </c>
      <c r="AA42" s="31">
        <f>'[1]13'!$AP$57</f>
        <v>0</v>
      </c>
      <c r="AB42" s="31">
        <f>'[1]13'!$AQ$57</f>
        <v>0</v>
      </c>
      <c r="AC42" s="31">
        <f>'[1]13'!$AR$57</f>
        <v>0</v>
      </c>
      <c r="AD42" s="31">
        <f>'[1]13'!$AS$57</f>
        <v>0</v>
      </c>
      <c r="AE42" s="31">
        <f>'[1]13'!$AT$57</f>
        <v>0</v>
      </c>
      <c r="AF42" s="31">
        <f>'[1]13'!$AU$57</f>
        <v>0</v>
      </c>
      <c r="AG42" s="31">
        <f>'[1]13'!$AV$57</f>
        <v>0</v>
      </c>
      <c r="AH42" s="31">
        <f>'[1]13'!$AW$57</f>
        <v>0</v>
      </c>
      <c r="AI42" s="31">
        <f>'[1]13'!$AX$57</f>
        <v>0</v>
      </c>
      <c r="AJ42" s="31">
        <f>'[1]13'!$AY$57</f>
        <v>0</v>
      </c>
      <c r="AK42" s="31">
        <f>'[1]13'!$AZ$57</f>
        <v>76.42</v>
      </c>
      <c r="AL42" s="31">
        <f>'[1]13'!$BA$57</f>
        <v>0</v>
      </c>
      <c r="AM42" s="31">
        <f>'[1]13'!$BB$57</f>
        <v>0</v>
      </c>
      <c r="AN42" s="31">
        <f>'[1]13'!$BC$57</f>
        <v>0</v>
      </c>
      <c r="AO42" s="31">
        <f>'[1]13'!$BD$57</f>
        <v>0</v>
      </c>
      <c r="AP42" s="31">
        <f>'[1]13'!$BE$57</f>
        <v>0</v>
      </c>
      <c r="AQ42" s="31">
        <f>'[1]13'!$BF$57</f>
        <v>0</v>
      </c>
      <c r="AR42" s="31">
        <f>'[1]13'!$BG$57</f>
        <v>0</v>
      </c>
      <c r="AS42" s="31">
        <f>'[1]13'!$BH$57</f>
        <v>0</v>
      </c>
      <c r="AT42" s="31">
        <f>'[1]13'!$BI$57</f>
        <v>0</v>
      </c>
      <c r="AU42" s="31">
        <f>'[1]13'!$BJ$57</f>
        <v>0</v>
      </c>
      <c r="AV42" s="31">
        <f>'[1]13'!$BK$57</f>
        <v>0</v>
      </c>
      <c r="AW42" s="31">
        <f>'[1]13'!$BL$57</f>
        <v>0</v>
      </c>
      <c r="AX42" s="31">
        <f>'[1]13'!$BM$57</f>
        <v>0</v>
      </c>
      <c r="AY42" s="31">
        <f>'[1]13'!$BN$57</f>
        <v>0</v>
      </c>
      <c r="AZ42" s="31">
        <f>'[1]13'!$BO$57</f>
        <v>0</v>
      </c>
      <c r="BA42" s="31">
        <f>'[1]13'!$BP$57</f>
        <v>0</v>
      </c>
      <c r="BB42" s="31">
        <f>'[1]13'!$BQ$57</f>
        <v>0</v>
      </c>
      <c r="BC42" s="31">
        <f>'[1]13'!$BR$57</f>
        <v>0</v>
      </c>
      <c r="BD42" s="31">
        <f>'[1]13'!$BZ$57</f>
        <v>0</v>
      </c>
      <c r="BE42" s="31">
        <f>'[1]13'!$CE$57</f>
        <v>76.75</v>
      </c>
    </row>
    <row r="43" spans="1:57" s="14" customFormat="1" ht="24.75" customHeight="1">
      <c r="A43" s="2" t="s">
        <v>172</v>
      </c>
      <c r="B43" s="34" t="s">
        <v>178</v>
      </c>
      <c r="C43" s="5" t="s">
        <v>52</v>
      </c>
      <c r="D43" s="31">
        <f>'[1]13'!$D$58</f>
        <v>8.2200000000000006</v>
      </c>
      <c r="E43" s="31">
        <f>'[1]13'!$E$58</f>
        <v>0</v>
      </c>
      <c r="F43" s="31">
        <f>'[1]13'!$H$58</f>
        <v>0</v>
      </c>
      <c r="G43" s="31">
        <f>'[1]13'!$I$58</f>
        <v>0</v>
      </c>
      <c r="H43" s="31">
        <f>'[1]13'!$L$58</f>
        <v>0</v>
      </c>
      <c r="I43" s="31">
        <f>'[1]13'!$O$58</f>
        <v>0</v>
      </c>
      <c r="J43" s="31">
        <f>'[1]13'!$Q$58</f>
        <v>0</v>
      </c>
      <c r="K43" s="31">
        <f>'[1]13'!$U$58</f>
        <v>0</v>
      </c>
      <c r="L43" s="31">
        <f>'[1]13'!$Y$58</f>
        <v>0</v>
      </c>
      <c r="M43" s="31">
        <f>'[1]13'!$Z$58</f>
        <v>0</v>
      </c>
      <c r="N43" s="31">
        <f>'[1]13'!$AC$58</f>
        <v>0</v>
      </c>
      <c r="O43" s="31">
        <f>'[1]13'!$AD$58</f>
        <v>0</v>
      </c>
      <c r="P43" s="31">
        <f>'[1]13'!$AE$58</f>
        <v>0</v>
      </c>
      <c r="Q43" s="31">
        <f>'[1]13'!$AF$58</f>
        <v>0.14000000000000001</v>
      </c>
      <c r="R43" s="31">
        <f>'[1]13'!$AG$58</f>
        <v>0</v>
      </c>
      <c r="S43" s="31">
        <f>'[1]13'!$AH$58</f>
        <v>0</v>
      </c>
      <c r="T43" s="31">
        <f>'[1]13'!$AI$58</f>
        <v>0</v>
      </c>
      <c r="U43" s="31">
        <f>'[1]13'!$AJ$58</f>
        <v>0</v>
      </c>
      <c r="V43" s="31">
        <f>'[1]13'!$AK$58</f>
        <v>0</v>
      </c>
      <c r="W43" s="31">
        <f>'[1]13'!$AL$58</f>
        <v>0</v>
      </c>
      <c r="X43" s="31">
        <f>'[1]13'!$AM$58</f>
        <v>0</v>
      </c>
      <c r="Y43" s="31">
        <f>'[1]13'!$AN$58</f>
        <v>0</v>
      </c>
      <c r="Z43" s="31">
        <f>'[1]13'!$AO$58</f>
        <v>0.14000000000000001</v>
      </c>
      <c r="AA43" s="31">
        <f>'[1]13'!$AP$58</f>
        <v>0.14000000000000001</v>
      </c>
      <c r="AB43" s="31">
        <f>'[1]13'!$AQ$58</f>
        <v>0</v>
      </c>
      <c r="AC43" s="31">
        <f>'[1]13'!$AR$58</f>
        <v>0</v>
      </c>
      <c r="AD43" s="31">
        <f>'[1]13'!$AS$58</f>
        <v>0</v>
      </c>
      <c r="AE43" s="31">
        <f>'[1]13'!$AT$58</f>
        <v>0</v>
      </c>
      <c r="AF43" s="31">
        <f>'[1]13'!$AU$58</f>
        <v>0</v>
      </c>
      <c r="AG43" s="31">
        <f>'[1]13'!$AV$58</f>
        <v>0</v>
      </c>
      <c r="AH43" s="31">
        <f>'[1]13'!$AW$58</f>
        <v>0</v>
      </c>
      <c r="AI43" s="31">
        <f>'[1]13'!$AX$58</f>
        <v>0</v>
      </c>
      <c r="AJ43" s="31">
        <f>'[1]13'!$AY$58</f>
        <v>0</v>
      </c>
      <c r="AK43" s="31">
        <f>'[1]13'!$AZ$58</f>
        <v>0</v>
      </c>
      <c r="AL43" s="31">
        <f>'[1]13'!$BA$58</f>
        <v>8.08</v>
      </c>
      <c r="AM43" s="31">
        <f>'[1]13'!$BB$58</f>
        <v>0</v>
      </c>
      <c r="AN43" s="31">
        <f>'[1]13'!$BC$58</f>
        <v>0</v>
      </c>
      <c r="AO43" s="31">
        <f>'[1]13'!$BD$58</f>
        <v>0</v>
      </c>
      <c r="AP43" s="31">
        <f>'[1]13'!$BE$58</f>
        <v>0</v>
      </c>
      <c r="AQ43" s="31">
        <f>'[1]13'!$BF$58</f>
        <v>0</v>
      </c>
      <c r="AR43" s="31">
        <f>'[1]13'!$BG$58</f>
        <v>0</v>
      </c>
      <c r="AS43" s="31">
        <f>'[1]13'!$BH$58</f>
        <v>0</v>
      </c>
      <c r="AT43" s="31">
        <f>'[1]13'!$BI$58</f>
        <v>0</v>
      </c>
      <c r="AU43" s="31">
        <f>'[1]13'!$BJ$58</f>
        <v>0</v>
      </c>
      <c r="AV43" s="31">
        <f>'[1]13'!$BK$58</f>
        <v>0</v>
      </c>
      <c r="AW43" s="31">
        <f>'[1]13'!$BL$58</f>
        <v>0</v>
      </c>
      <c r="AX43" s="31">
        <f>'[1]13'!$BM$58</f>
        <v>0</v>
      </c>
      <c r="AY43" s="31">
        <f>'[1]13'!$BN$58</f>
        <v>0</v>
      </c>
      <c r="AZ43" s="31">
        <f>'[1]13'!$BO$58</f>
        <v>0</v>
      </c>
      <c r="BA43" s="31">
        <f>'[1]13'!$BP$58</f>
        <v>0</v>
      </c>
      <c r="BB43" s="31">
        <f>'[1]13'!$BQ$58</f>
        <v>0</v>
      </c>
      <c r="BC43" s="31">
        <f>'[1]13'!$BR$58</f>
        <v>0</v>
      </c>
      <c r="BD43" s="31">
        <f>'[1]13'!$BZ$58</f>
        <v>0.14000000000000001</v>
      </c>
      <c r="BE43" s="31">
        <f>'[1]13'!$CE$58</f>
        <v>8.08</v>
      </c>
    </row>
    <row r="44" spans="1:57" s="14" customFormat="1" ht="24.75" customHeight="1">
      <c r="A44" s="2" t="s">
        <v>172</v>
      </c>
      <c r="B44" s="53" t="s">
        <v>173</v>
      </c>
      <c r="C44" s="5" t="s">
        <v>28</v>
      </c>
      <c r="D44" s="31">
        <f>'[1]13'!$D$59</f>
        <v>33.14</v>
      </c>
      <c r="E44" s="31">
        <f>'[1]13'!$E$59</f>
        <v>0</v>
      </c>
      <c r="F44" s="31">
        <f>'[1]13'!$H$59</f>
        <v>0</v>
      </c>
      <c r="G44" s="31">
        <f>'[1]13'!$I$59</f>
        <v>0</v>
      </c>
      <c r="H44" s="31">
        <f>'[1]13'!$L$59</f>
        <v>0</v>
      </c>
      <c r="I44" s="31">
        <f>'[1]13'!$O$59</f>
        <v>0</v>
      </c>
      <c r="J44" s="31">
        <f>'[1]13'!$Q$59</f>
        <v>0</v>
      </c>
      <c r="K44" s="31">
        <f>'[1]13'!$U$59</f>
        <v>0</v>
      </c>
      <c r="L44" s="31">
        <f>'[1]13'!$Y$59</f>
        <v>0</v>
      </c>
      <c r="M44" s="31">
        <f>'[1]13'!$Z$59</f>
        <v>0</v>
      </c>
      <c r="N44" s="31">
        <f>'[1]13'!$AC$59</f>
        <v>0</v>
      </c>
      <c r="O44" s="31">
        <f>'[1]13'!$AD$59</f>
        <v>0</v>
      </c>
      <c r="P44" s="31">
        <f>'[1]13'!$AE$59</f>
        <v>0</v>
      </c>
      <c r="Q44" s="31">
        <f>'[1]13'!$AF$59</f>
        <v>0.90999999999999992</v>
      </c>
      <c r="R44" s="31">
        <f>'[1]13'!$AG$59</f>
        <v>0</v>
      </c>
      <c r="S44" s="31">
        <f>'[1]13'!$AH$59</f>
        <v>0</v>
      </c>
      <c r="T44" s="31">
        <f>'[1]13'!$AI$59</f>
        <v>0</v>
      </c>
      <c r="U44" s="31">
        <f>'[1]13'!$AJ$59</f>
        <v>0</v>
      </c>
      <c r="V44" s="31">
        <f>'[1]13'!$AK$59</f>
        <v>0</v>
      </c>
      <c r="W44" s="31">
        <f>'[1]13'!$AL$59</f>
        <v>0</v>
      </c>
      <c r="X44" s="31">
        <f>'[1]13'!$AM$59</f>
        <v>0</v>
      </c>
      <c r="Y44" s="31">
        <f>'[1]13'!$AN$59</f>
        <v>0</v>
      </c>
      <c r="Z44" s="31">
        <f>'[1]13'!$AO$59</f>
        <v>0.90999999999999992</v>
      </c>
      <c r="AA44" s="31">
        <f>'[1]13'!$AP$59</f>
        <v>0.90999999999999992</v>
      </c>
      <c r="AB44" s="31">
        <f>'[1]13'!$AQ$59</f>
        <v>0</v>
      </c>
      <c r="AC44" s="31">
        <f>'[1]13'!$AR$59</f>
        <v>0</v>
      </c>
      <c r="AD44" s="31">
        <f>'[1]13'!$AS$59</f>
        <v>0</v>
      </c>
      <c r="AE44" s="31">
        <f>'[1]13'!$AT$59</f>
        <v>0</v>
      </c>
      <c r="AF44" s="31">
        <f>'[1]13'!$AU$59</f>
        <v>0</v>
      </c>
      <c r="AG44" s="31">
        <f>'[1]13'!$AV$59</f>
        <v>0</v>
      </c>
      <c r="AH44" s="31">
        <f>'[1]13'!$AW$59</f>
        <v>0</v>
      </c>
      <c r="AI44" s="31">
        <f>'[1]13'!$AX$59</f>
        <v>0</v>
      </c>
      <c r="AJ44" s="31">
        <f>'[1]13'!$AY$59</f>
        <v>0</v>
      </c>
      <c r="AK44" s="31">
        <f>'[1]13'!$AZ$59</f>
        <v>0</v>
      </c>
      <c r="AL44" s="31">
        <f>'[1]13'!$BA$59</f>
        <v>0</v>
      </c>
      <c r="AM44" s="31">
        <f>'[1]13'!$BB$59</f>
        <v>32.230000000000004</v>
      </c>
      <c r="AN44" s="31">
        <f>'[1]13'!$BC$59</f>
        <v>0</v>
      </c>
      <c r="AO44" s="31">
        <f>'[1]13'!$BD$59</f>
        <v>0</v>
      </c>
      <c r="AP44" s="31">
        <f>'[1]13'!$BE$59</f>
        <v>0</v>
      </c>
      <c r="AQ44" s="31">
        <f>'[1]13'!$BF$59</f>
        <v>0</v>
      </c>
      <c r="AR44" s="31">
        <f>'[1]13'!$BG$59</f>
        <v>0</v>
      </c>
      <c r="AS44" s="31">
        <f>'[1]13'!$BH$59</f>
        <v>0</v>
      </c>
      <c r="AT44" s="31">
        <f>'[1]13'!$BI$59</f>
        <v>0</v>
      </c>
      <c r="AU44" s="31">
        <f>'[1]13'!$BJ$59</f>
        <v>0</v>
      </c>
      <c r="AV44" s="31">
        <f>'[1]13'!$BK$59</f>
        <v>0</v>
      </c>
      <c r="AW44" s="31">
        <f>'[1]13'!$BL$59</f>
        <v>0</v>
      </c>
      <c r="AX44" s="31">
        <f>'[1]13'!$BM$59</f>
        <v>0</v>
      </c>
      <c r="AY44" s="31">
        <f>'[1]13'!$BN$59</f>
        <v>0</v>
      </c>
      <c r="AZ44" s="31">
        <f>'[1]13'!$BO$59</f>
        <v>0</v>
      </c>
      <c r="BA44" s="31">
        <f>'[1]13'!$BP$59</f>
        <v>0</v>
      </c>
      <c r="BB44" s="31">
        <f>'[1]13'!$BQ$59</f>
        <v>0</v>
      </c>
      <c r="BC44" s="31">
        <f>'[1]13'!$BR$59</f>
        <v>0</v>
      </c>
      <c r="BD44" s="31">
        <f>'[1]13'!$BZ$59</f>
        <v>0.90999999999999992</v>
      </c>
      <c r="BE44" s="31">
        <f>'[1]13'!$CE$59</f>
        <v>32.230000000000004</v>
      </c>
    </row>
    <row r="45" spans="1:57" s="14" customFormat="1" ht="33" customHeight="1">
      <c r="A45" s="2" t="s">
        <v>172</v>
      </c>
      <c r="B45" s="34" t="s">
        <v>210</v>
      </c>
      <c r="C45" s="5" t="s">
        <v>30</v>
      </c>
      <c r="D45" s="31">
        <f>'[1]13'!$D$60</f>
        <v>0</v>
      </c>
      <c r="E45" s="31">
        <f>'[1]13'!$E$60</f>
        <v>0</v>
      </c>
      <c r="F45" s="31">
        <f>'[1]13'!$H$60</f>
        <v>0</v>
      </c>
      <c r="G45" s="31">
        <f>'[1]13'!$I$60</f>
        <v>0</v>
      </c>
      <c r="H45" s="31">
        <f>'[1]13'!$L$60</f>
        <v>0</v>
      </c>
      <c r="I45" s="31">
        <f>'[1]13'!$O$60</f>
        <v>0</v>
      </c>
      <c r="J45" s="31">
        <f>'[1]13'!$Q$60</f>
        <v>0</v>
      </c>
      <c r="K45" s="31">
        <f>'[1]13'!$U$60</f>
        <v>0</v>
      </c>
      <c r="L45" s="31">
        <f>'[1]13'!$Y$60</f>
        <v>0</v>
      </c>
      <c r="M45" s="31">
        <f>'[1]13'!$Z$60</f>
        <v>0</v>
      </c>
      <c r="N45" s="31">
        <f>'[1]13'!$AC$60</f>
        <v>0</v>
      </c>
      <c r="O45" s="31">
        <f>'[1]13'!$AD$60</f>
        <v>0</v>
      </c>
      <c r="P45" s="31">
        <f>'[1]13'!$AE$60</f>
        <v>0</v>
      </c>
      <c r="Q45" s="31">
        <f>'[1]13'!$AF$60</f>
        <v>0</v>
      </c>
      <c r="R45" s="31">
        <f>'[1]13'!$AG$60</f>
        <v>0</v>
      </c>
      <c r="S45" s="31">
        <f>'[1]13'!$AH$60</f>
        <v>0</v>
      </c>
      <c r="T45" s="31">
        <f>'[1]13'!$AI$60</f>
        <v>0</v>
      </c>
      <c r="U45" s="31">
        <f>'[1]13'!$AJ$60</f>
        <v>0</v>
      </c>
      <c r="V45" s="31">
        <f>'[1]13'!$AK$60</f>
        <v>0</v>
      </c>
      <c r="W45" s="31">
        <f>'[1]13'!$AL$60</f>
        <v>0</v>
      </c>
      <c r="X45" s="31">
        <f>'[1]13'!$AM$60</f>
        <v>0</v>
      </c>
      <c r="Y45" s="31">
        <f>'[1]13'!$AN$60</f>
        <v>0</v>
      </c>
      <c r="Z45" s="31">
        <f>'[1]13'!$AO$60</f>
        <v>0</v>
      </c>
      <c r="AA45" s="31">
        <f>'[1]13'!$AP$60</f>
        <v>0</v>
      </c>
      <c r="AB45" s="31">
        <f>'[1]13'!$AQ$60</f>
        <v>0</v>
      </c>
      <c r="AC45" s="31">
        <f>'[1]13'!$AR$60</f>
        <v>0</v>
      </c>
      <c r="AD45" s="31">
        <f>'[1]13'!$AS$60</f>
        <v>0</v>
      </c>
      <c r="AE45" s="31">
        <f>'[1]13'!$AT$60</f>
        <v>0</v>
      </c>
      <c r="AF45" s="31">
        <f>'[1]13'!$AU$60</f>
        <v>0</v>
      </c>
      <c r="AG45" s="31">
        <f>'[1]13'!$AV$60</f>
        <v>0</v>
      </c>
      <c r="AH45" s="31">
        <f>'[1]13'!$AW$60</f>
        <v>0</v>
      </c>
      <c r="AI45" s="31">
        <f>'[1]13'!$AX$60</f>
        <v>0</v>
      </c>
      <c r="AJ45" s="31">
        <f>'[1]13'!$AY$60</f>
        <v>0</v>
      </c>
      <c r="AK45" s="31">
        <f>'[1]13'!$AZ$60</f>
        <v>0</v>
      </c>
      <c r="AL45" s="31">
        <f>'[1]13'!$BA$60</f>
        <v>0</v>
      </c>
      <c r="AM45" s="31">
        <f>'[1]13'!$BB$60</f>
        <v>0</v>
      </c>
      <c r="AN45" s="31">
        <f>'[1]13'!$BC$60</f>
        <v>0</v>
      </c>
      <c r="AO45" s="31">
        <f>'[1]13'!$BD$60</f>
        <v>0</v>
      </c>
      <c r="AP45" s="31">
        <f>'[1]13'!$BE$60</f>
        <v>0</v>
      </c>
      <c r="AQ45" s="31">
        <f>'[1]13'!$BF$60</f>
        <v>0</v>
      </c>
      <c r="AR45" s="31">
        <f>'[1]13'!$BG$60</f>
        <v>0</v>
      </c>
      <c r="AS45" s="31">
        <f>'[1]13'!$BH$60</f>
        <v>0</v>
      </c>
      <c r="AT45" s="31">
        <f>'[1]13'!$BI$60</f>
        <v>0</v>
      </c>
      <c r="AU45" s="31">
        <f>'[1]13'!$BJ$60</f>
        <v>0</v>
      </c>
      <c r="AV45" s="31">
        <f>'[1]13'!$BK$60</f>
        <v>0</v>
      </c>
      <c r="AW45" s="31">
        <f>'[1]13'!$BL$60</f>
        <v>0</v>
      </c>
      <c r="AX45" s="31">
        <f>'[1]13'!$BM$60</f>
        <v>0</v>
      </c>
      <c r="AY45" s="31">
        <f>'[1]13'!$BN$60</f>
        <v>0</v>
      </c>
      <c r="AZ45" s="31">
        <f>'[1]13'!$BO$60</f>
        <v>0</v>
      </c>
      <c r="BA45" s="31">
        <f>'[1]13'!$BP$60</f>
        <v>0</v>
      </c>
      <c r="BB45" s="31">
        <f>'[1]13'!$BQ$60</f>
        <v>0</v>
      </c>
      <c r="BC45" s="31">
        <f>'[1]13'!$BR$60</f>
        <v>0</v>
      </c>
      <c r="BD45" s="31">
        <f>'[1]13'!$BZ$60</f>
        <v>0</v>
      </c>
      <c r="BE45" s="31">
        <f>'[1]13'!$CE$60</f>
        <v>0</v>
      </c>
    </row>
    <row r="46" spans="1:57" s="14" customFormat="1" ht="24.75" customHeight="1">
      <c r="A46" s="2" t="s">
        <v>172</v>
      </c>
      <c r="B46" s="34" t="s">
        <v>211</v>
      </c>
      <c r="C46" s="5" t="s">
        <v>31</v>
      </c>
      <c r="D46" s="31">
        <f>'[1]13'!$D$61</f>
        <v>7.04</v>
      </c>
      <c r="E46" s="31">
        <f>'[1]13'!$E$61</f>
        <v>0</v>
      </c>
      <c r="F46" s="31">
        <f>'[1]13'!$H$61</f>
        <v>0</v>
      </c>
      <c r="G46" s="31">
        <f>'[1]13'!$I$61</f>
        <v>0</v>
      </c>
      <c r="H46" s="31">
        <f>'[1]13'!$L$61</f>
        <v>0</v>
      </c>
      <c r="I46" s="31">
        <f>'[1]13'!$O$61</f>
        <v>0</v>
      </c>
      <c r="J46" s="31">
        <f>'[1]13'!$Q$61</f>
        <v>0</v>
      </c>
      <c r="K46" s="31">
        <f>'[1]13'!$U$61</f>
        <v>0</v>
      </c>
      <c r="L46" s="31">
        <f>'[1]13'!$Y$61</f>
        <v>0</v>
      </c>
      <c r="M46" s="31">
        <f>'[1]13'!$Z$61</f>
        <v>0</v>
      </c>
      <c r="N46" s="31">
        <f>'[1]13'!$AC$61</f>
        <v>0</v>
      </c>
      <c r="O46" s="31">
        <f>'[1]13'!$AD$61</f>
        <v>0</v>
      </c>
      <c r="P46" s="31">
        <f>'[1]13'!$AE$61</f>
        <v>0</v>
      </c>
      <c r="Q46" s="31">
        <f>'[1]13'!$AF$61</f>
        <v>0</v>
      </c>
      <c r="R46" s="31">
        <f>'[1]13'!$AG$61</f>
        <v>0</v>
      </c>
      <c r="S46" s="31">
        <f>'[1]13'!$AH$61</f>
        <v>0</v>
      </c>
      <c r="T46" s="31">
        <f>'[1]13'!$AI$61</f>
        <v>0</v>
      </c>
      <c r="U46" s="31">
        <f>'[1]13'!$AJ$61</f>
        <v>0</v>
      </c>
      <c r="V46" s="31">
        <f>'[1]13'!$AK$61</f>
        <v>0</v>
      </c>
      <c r="W46" s="31">
        <f>'[1]13'!$AL$61</f>
        <v>0</v>
      </c>
      <c r="X46" s="31">
        <f>'[1]13'!$AM$61</f>
        <v>0</v>
      </c>
      <c r="Y46" s="31">
        <f>'[1]13'!$AN$61</f>
        <v>0</v>
      </c>
      <c r="Z46" s="31">
        <f>'[1]13'!$AO$61</f>
        <v>0</v>
      </c>
      <c r="AA46" s="31">
        <f>'[1]13'!$AP$61</f>
        <v>0</v>
      </c>
      <c r="AB46" s="31">
        <f>'[1]13'!$AQ$61</f>
        <v>0</v>
      </c>
      <c r="AC46" s="31">
        <f>'[1]13'!$AR$61</f>
        <v>0</v>
      </c>
      <c r="AD46" s="31">
        <f>'[1]13'!$AS$61</f>
        <v>0</v>
      </c>
      <c r="AE46" s="31">
        <f>'[1]13'!$AT$61</f>
        <v>0</v>
      </c>
      <c r="AF46" s="31">
        <f>'[1]13'!$AU$61</f>
        <v>0</v>
      </c>
      <c r="AG46" s="31">
        <f>'[1]13'!$AV$61</f>
        <v>0</v>
      </c>
      <c r="AH46" s="31">
        <f>'[1]13'!$AW$61</f>
        <v>0</v>
      </c>
      <c r="AI46" s="31">
        <f>'[1]13'!$AX$61</f>
        <v>0</v>
      </c>
      <c r="AJ46" s="31">
        <f>'[1]13'!$AY$61</f>
        <v>0</v>
      </c>
      <c r="AK46" s="31">
        <f>'[1]13'!$AZ$61</f>
        <v>0</v>
      </c>
      <c r="AL46" s="31">
        <f>'[1]13'!$BA$61</f>
        <v>0</v>
      </c>
      <c r="AM46" s="31">
        <f>'[1]13'!$BB$61</f>
        <v>0</v>
      </c>
      <c r="AN46" s="31">
        <f>'[1]13'!$BC$61</f>
        <v>0</v>
      </c>
      <c r="AO46" s="31">
        <f>'[1]13'!$BD$61</f>
        <v>7.04</v>
      </c>
      <c r="AP46" s="31">
        <f>'[1]13'!$BE$61</f>
        <v>0</v>
      </c>
      <c r="AQ46" s="31">
        <f>'[1]13'!$BF$61</f>
        <v>0</v>
      </c>
      <c r="AR46" s="31">
        <f>'[1]13'!$BG$61</f>
        <v>0</v>
      </c>
      <c r="AS46" s="31">
        <f>'[1]13'!$BH$61</f>
        <v>0</v>
      </c>
      <c r="AT46" s="31">
        <f>'[1]13'!$BI$61</f>
        <v>0</v>
      </c>
      <c r="AU46" s="31">
        <f>'[1]13'!$BJ$61</f>
        <v>0</v>
      </c>
      <c r="AV46" s="31">
        <f>'[1]13'!$BK$61</f>
        <v>0</v>
      </c>
      <c r="AW46" s="31">
        <f>'[1]13'!$BL$61</f>
        <v>0</v>
      </c>
      <c r="AX46" s="31">
        <f>'[1]13'!$BM$61</f>
        <v>0</v>
      </c>
      <c r="AY46" s="31">
        <f>'[1]13'!$BN$61</f>
        <v>0</v>
      </c>
      <c r="AZ46" s="31">
        <f>'[1]13'!$BO$61</f>
        <v>0</v>
      </c>
      <c r="BA46" s="31">
        <f>'[1]13'!$BP$61</f>
        <v>0</v>
      </c>
      <c r="BB46" s="31">
        <f>'[1]13'!$BQ$61</f>
        <v>0</v>
      </c>
      <c r="BC46" s="31">
        <f>'[1]13'!$BR$61</f>
        <v>0</v>
      </c>
      <c r="BD46" s="31">
        <f>'[1]13'!$BZ$61</f>
        <v>0</v>
      </c>
      <c r="BE46" s="31">
        <f>'[1]13'!$CE$61</f>
        <v>7.04</v>
      </c>
    </row>
    <row r="47" spans="1:57" s="14" customFormat="1" ht="24.75" customHeight="1">
      <c r="A47" s="2" t="s">
        <v>172</v>
      </c>
      <c r="B47" s="34" t="s">
        <v>212</v>
      </c>
      <c r="C47" s="5" t="s">
        <v>51</v>
      </c>
      <c r="D47" s="31">
        <f>'[1]13'!$D$62</f>
        <v>2.75</v>
      </c>
      <c r="E47" s="31">
        <f>'[1]13'!$E$62</f>
        <v>0</v>
      </c>
      <c r="F47" s="31">
        <f>'[1]13'!$H$62</f>
        <v>0</v>
      </c>
      <c r="G47" s="31">
        <f>'[1]13'!$I$62</f>
        <v>0</v>
      </c>
      <c r="H47" s="31">
        <f>'[1]13'!$L$62</f>
        <v>0</v>
      </c>
      <c r="I47" s="31">
        <f>'[1]13'!$O$62</f>
        <v>0</v>
      </c>
      <c r="J47" s="31">
        <f>'[1]13'!$Q$62</f>
        <v>0</v>
      </c>
      <c r="K47" s="31">
        <f>'[1]13'!$U$62</f>
        <v>0</v>
      </c>
      <c r="L47" s="31">
        <f>'[1]13'!$Y$62</f>
        <v>0</v>
      </c>
      <c r="M47" s="31">
        <f>'[1]13'!$Z$62</f>
        <v>0</v>
      </c>
      <c r="N47" s="31">
        <f>'[1]13'!$AC$62</f>
        <v>0</v>
      </c>
      <c r="O47" s="31">
        <f>'[1]13'!$AD$62</f>
        <v>0</v>
      </c>
      <c r="P47" s="31">
        <f>'[1]13'!$AE$62</f>
        <v>0</v>
      </c>
      <c r="Q47" s="31">
        <f>'[1]13'!$AF$62</f>
        <v>0</v>
      </c>
      <c r="R47" s="31">
        <f>'[1]13'!$AG$62</f>
        <v>0</v>
      </c>
      <c r="S47" s="31">
        <f>'[1]13'!$AH$62</f>
        <v>0</v>
      </c>
      <c r="T47" s="31">
        <f>'[1]13'!$AI$62</f>
        <v>0</v>
      </c>
      <c r="U47" s="31">
        <f>'[1]13'!$AJ$62</f>
        <v>0</v>
      </c>
      <c r="V47" s="31">
        <f>'[1]13'!$AK$62</f>
        <v>0</v>
      </c>
      <c r="W47" s="31">
        <f>'[1]13'!$AL$62</f>
        <v>0</v>
      </c>
      <c r="X47" s="31">
        <f>'[1]13'!$AM$62</f>
        <v>0</v>
      </c>
      <c r="Y47" s="31">
        <f>'[1]13'!$AN$62</f>
        <v>0</v>
      </c>
      <c r="Z47" s="31">
        <f>'[1]13'!$AO$62</f>
        <v>0</v>
      </c>
      <c r="AA47" s="31">
        <f>'[1]13'!$AP$62</f>
        <v>0</v>
      </c>
      <c r="AB47" s="31">
        <f>'[1]13'!$AQ$62</f>
        <v>0</v>
      </c>
      <c r="AC47" s="31">
        <f>'[1]13'!$AR$62</f>
        <v>0</v>
      </c>
      <c r="AD47" s="31">
        <f>'[1]13'!$AS$62</f>
        <v>0</v>
      </c>
      <c r="AE47" s="31">
        <f>'[1]13'!$AT$62</f>
        <v>0</v>
      </c>
      <c r="AF47" s="31">
        <f>'[1]13'!$AU$62</f>
        <v>0</v>
      </c>
      <c r="AG47" s="31">
        <f>'[1]13'!$AV$62</f>
        <v>0</v>
      </c>
      <c r="AH47" s="31">
        <f>'[1]13'!$AW$62</f>
        <v>0</v>
      </c>
      <c r="AI47" s="31">
        <f>'[1]13'!$AX$62</f>
        <v>0</v>
      </c>
      <c r="AJ47" s="31">
        <f>'[1]13'!$AY$62</f>
        <v>0</v>
      </c>
      <c r="AK47" s="31">
        <f>'[1]13'!$AZ$62</f>
        <v>0</v>
      </c>
      <c r="AL47" s="31">
        <f>'[1]13'!$BA$62</f>
        <v>0</v>
      </c>
      <c r="AM47" s="31">
        <f>'[1]13'!$BB$62</f>
        <v>0</v>
      </c>
      <c r="AN47" s="31">
        <f>'[1]13'!$BC$62</f>
        <v>0</v>
      </c>
      <c r="AO47" s="31">
        <f>'[1]13'!$BD$62</f>
        <v>0</v>
      </c>
      <c r="AP47" s="31">
        <f>'[1]13'!$BE$62</f>
        <v>2.75</v>
      </c>
      <c r="AQ47" s="31">
        <f>'[1]13'!$BF$62</f>
        <v>0</v>
      </c>
      <c r="AR47" s="31">
        <f>'[1]13'!$BG$62</f>
        <v>0</v>
      </c>
      <c r="AS47" s="31">
        <f>'[1]13'!$BH$62</f>
        <v>0</v>
      </c>
      <c r="AT47" s="31">
        <f>'[1]13'!$BI$62</f>
        <v>0</v>
      </c>
      <c r="AU47" s="31">
        <f>'[1]13'!$BJ$62</f>
        <v>0</v>
      </c>
      <c r="AV47" s="31">
        <f>'[1]13'!$BK$62</f>
        <v>0</v>
      </c>
      <c r="AW47" s="31">
        <f>'[1]13'!$BL$62</f>
        <v>0</v>
      </c>
      <c r="AX47" s="31">
        <f>'[1]13'!$BM$62</f>
        <v>0</v>
      </c>
      <c r="AY47" s="31">
        <f>'[1]13'!$BN$62</f>
        <v>0</v>
      </c>
      <c r="AZ47" s="31">
        <f>'[1]13'!$BO$62</f>
        <v>0</v>
      </c>
      <c r="BA47" s="31">
        <f>'[1]13'!$BP$62</f>
        <v>0</v>
      </c>
      <c r="BB47" s="31">
        <f>'[1]13'!$BQ$62</f>
        <v>0</v>
      </c>
      <c r="BC47" s="31">
        <f>'[1]13'!$BR$62</f>
        <v>0</v>
      </c>
      <c r="BD47" s="31">
        <f>'[1]13'!$BZ$62</f>
        <v>0</v>
      </c>
      <c r="BE47" s="31">
        <f>'[1]13'!$CE$62</f>
        <v>3.02</v>
      </c>
    </row>
    <row r="48" spans="1:57" s="14" customFormat="1" ht="24.75" customHeight="1">
      <c r="A48" s="2" t="s">
        <v>78</v>
      </c>
      <c r="B48" s="34" t="s">
        <v>213</v>
      </c>
      <c r="C48" s="5" t="s">
        <v>58</v>
      </c>
      <c r="D48" s="31">
        <f>'[1]13'!$D$63</f>
        <v>0</v>
      </c>
      <c r="E48" s="31">
        <f>'[1]13'!$E$63</f>
        <v>0</v>
      </c>
      <c r="F48" s="31">
        <f>'[1]13'!$H$63</f>
        <v>0</v>
      </c>
      <c r="G48" s="31">
        <f>'[1]13'!$I$63</f>
        <v>0</v>
      </c>
      <c r="H48" s="31">
        <f>'[1]13'!$L$63</f>
        <v>0</v>
      </c>
      <c r="I48" s="31">
        <f>'[1]13'!$O$63</f>
        <v>0</v>
      </c>
      <c r="J48" s="31">
        <f>'[1]13'!$Q$63</f>
        <v>0</v>
      </c>
      <c r="K48" s="31">
        <f>'[1]13'!$U$63</f>
        <v>0</v>
      </c>
      <c r="L48" s="31">
        <f>'[1]13'!$Y$63</f>
        <v>0</v>
      </c>
      <c r="M48" s="31">
        <f>'[1]13'!$Z$63</f>
        <v>0</v>
      </c>
      <c r="N48" s="31">
        <f>'[1]13'!$AC$63</f>
        <v>0</v>
      </c>
      <c r="O48" s="31">
        <f>'[1]13'!$AD$63</f>
        <v>0</v>
      </c>
      <c r="P48" s="31">
        <f>'[1]13'!$AE$63</f>
        <v>0</v>
      </c>
      <c r="Q48" s="31">
        <f>'[1]13'!$AF$63</f>
        <v>0</v>
      </c>
      <c r="R48" s="31">
        <f>'[1]13'!$AG$63</f>
        <v>0</v>
      </c>
      <c r="S48" s="31">
        <f>'[1]13'!$AH$63</f>
        <v>0</v>
      </c>
      <c r="T48" s="31">
        <f>'[1]13'!$AI$63</f>
        <v>0</v>
      </c>
      <c r="U48" s="31">
        <f>'[1]13'!$AJ$63</f>
        <v>0</v>
      </c>
      <c r="V48" s="31">
        <f>'[1]13'!$AK$63</f>
        <v>0</v>
      </c>
      <c r="W48" s="31">
        <f>'[1]13'!$AL$63</f>
        <v>0</v>
      </c>
      <c r="X48" s="31">
        <f>'[1]13'!$AM$63</f>
        <v>0</v>
      </c>
      <c r="Y48" s="31">
        <f>'[1]13'!$AN$63</f>
        <v>0</v>
      </c>
      <c r="Z48" s="31">
        <f>'[1]13'!$AO$63</f>
        <v>0</v>
      </c>
      <c r="AA48" s="31">
        <f>'[1]13'!$AP$63</f>
        <v>0</v>
      </c>
      <c r="AB48" s="31">
        <f>'[1]13'!$AQ$63</f>
        <v>0</v>
      </c>
      <c r="AC48" s="31">
        <f>'[1]13'!$AR$63</f>
        <v>0</v>
      </c>
      <c r="AD48" s="31">
        <f>'[1]13'!$AS$63</f>
        <v>0</v>
      </c>
      <c r="AE48" s="31">
        <f>'[1]13'!$AT$63</f>
        <v>0</v>
      </c>
      <c r="AF48" s="31">
        <f>'[1]13'!$AU$63</f>
        <v>0</v>
      </c>
      <c r="AG48" s="31">
        <f>'[1]13'!$AV$63</f>
        <v>0</v>
      </c>
      <c r="AH48" s="31">
        <f>'[1]13'!$AW$63</f>
        <v>0</v>
      </c>
      <c r="AI48" s="31">
        <f>'[1]13'!$AX$63</f>
        <v>0</v>
      </c>
      <c r="AJ48" s="31">
        <f>'[1]13'!$AY$63</f>
        <v>0</v>
      </c>
      <c r="AK48" s="31">
        <f>'[1]13'!$AZ$63</f>
        <v>0</v>
      </c>
      <c r="AL48" s="31">
        <f>'[1]13'!$BA$63</f>
        <v>0</v>
      </c>
      <c r="AM48" s="31">
        <f>'[1]13'!$BB$63</f>
        <v>0</v>
      </c>
      <c r="AN48" s="31">
        <f>'[1]13'!$BC$63</f>
        <v>0</v>
      </c>
      <c r="AO48" s="31">
        <f>'[1]13'!$BD$63</f>
        <v>0</v>
      </c>
      <c r="AP48" s="31">
        <f>'[1]13'!$BE$63</f>
        <v>0</v>
      </c>
      <c r="AQ48" s="31">
        <f>'[1]13'!$BF$63</f>
        <v>0</v>
      </c>
      <c r="AR48" s="31">
        <f>'[1]13'!$BG$63</f>
        <v>0</v>
      </c>
      <c r="AS48" s="31">
        <f>'[1]13'!$BH$63</f>
        <v>0</v>
      </c>
      <c r="AT48" s="31">
        <f>'[1]13'!$BI$63</f>
        <v>0</v>
      </c>
      <c r="AU48" s="31">
        <f>'[1]13'!$BJ$63</f>
        <v>0</v>
      </c>
      <c r="AV48" s="31">
        <f>'[1]13'!$BK$63</f>
        <v>0</v>
      </c>
      <c r="AW48" s="31">
        <f>'[1]13'!$BL$63</f>
        <v>0</v>
      </c>
      <c r="AX48" s="31">
        <f>'[1]13'!$BM$63</f>
        <v>0</v>
      </c>
      <c r="AY48" s="31">
        <f>'[1]13'!$BN$63</f>
        <v>0</v>
      </c>
      <c r="AZ48" s="31">
        <f>'[1]13'!$BO$63</f>
        <v>0</v>
      </c>
      <c r="BA48" s="31">
        <f>'[1]13'!$BP$63</f>
        <v>0</v>
      </c>
      <c r="BB48" s="31">
        <f>'[1]13'!$BQ$63</f>
        <v>0</v>
      </c>
      <c r="BC48" s="31">
        <f>'[1]13'!$BR$63</f>
        <v>0</v>
      </c>
      <c r="BD48" s="31">
        <f>'[1]13'!$BZ$63</f>
        <v>0</v>
      </c>
      <c r="BE48" s="31">
        <f>'[1]13'!$CE$63</f>
        <v>0</v>
      </c>
    </row>
    <row r="49" spans="1:57" s="14" customFormat="1" ht="24.75" customHeight="1">
      <c r="A49" s="2" t="s">
        <v>79</v>
      </c>
      <c r="B49" s="34" t="s">
        <v>214</v>
      </c>
      <c r="C49" s="5" t="s">
        <v>49</v>
      </c>
      <c r="D49" s="31">
        <f>'[1]13'!$D$64</f>
        <v>0</v>
      </c>
      <c r="E49" s="31">
        <f>'[1]13'!$E$64</f>
        <v>0</v>
      </c>
      <c r="F49" s="31">
        <f>'[1]13'!$H$64</f>
        <v>0</v>
      </c>
      <c r="G49" s="31">
        <f>'[1]13'!$I$64</f>
        <v>0</v>
      </c>
      <c r="H49" s="31">
        <f>'[1]13'!$L$64</f>
        <v>0</v>
      </c>
      <c r="I49" s="31">
        <f>'[1]13'!$O$64</f>
        <v>0</v>
      </c>
      <c r="J49" s="31">
        <f>'[1]13'!$Q$64</f>
        <v>0</v>
      </c>
      <c r="K49" s="31">
        <f>'[1]13'!$U$64</f>
        <v>0</v>
      </c>
      <c r="L49" s="31">
        <f>'[1]13'!$Y$64</f>
        <v>0</v>
      </c>
      <c r="M49" s="31">
        <f>'[1]13'!$Z$64</f>
        <v>0</v>
      </c>
      <c r="N49" s="31">
        <f>'[1]13'!$AC$64</f>
        <v>0</v>
      </c>
      <c r="O49" s="31">
        <f>'[1]13'!$AD$64</f>
        <v>0</v>
      </c>
      <c r="P49" s="31">
        <f>'[1]13'!$AE$64</f>
        <v>0</v>
      </c>
      <c r="Q49" s="31">
        <f>'[1]13'!$AF$64</f>
        <v>0</v>
      </c>
      <c r="R49" s="31">
        <f>'[1]13'!$AG$64</f>
        <v>0</v>
      </c>
      <c r="S49" s="31">
        <f>'[1]13'!$AH$64</f>
        <v>0</v>
      </c>
      <c r="T49" s="31">
        <f>'[1]13'!$AI$64</f>
        <v>0</v>
      </c>
      <c r="U49" s="31">
        <f>'[1]13'!$AJ$64</f>
        <v>0</v>
      </c>
      <c r="V49" s="31">
        <f>'[1]13'!$AK$64</f>
        <v>0</v>
      </c>
      <c r="W49" s="31">
        <f>'[1]13'!$AL$64</f>
        <v>0</v>
      </c>
      <c r="X49" s="31">
        <f>'[1]13'!$AM$64</f>
        <v>0</v>
      </c>
      <c r="Y49" s="31">
        <f>'[1]13'!$AN$64</f>
        <v>0</v>
      </c>
      <c r="Z49" s="31">
        <f>'[1]13'!$AO$64</f>
        <v>0</v>
      </c>
      <c r="AA49" s="31">
        <f>'[1]13'!$AP$64</f>
        <v>0</v>
      </c>
      <c r="AB49" s="31">
        <f>'[1]13'!$AQ$64</f>
        <v>0</v>
      </c>
      <c r="AC49" s="31">
        <f>'[1]13'!$AR$64</f>
        <v>0</v>
      </c>
      <c r="AD49" s="31">
        <f>'[1]13'!$AS$64</f>
        <v>0</v>
      </c>
      <c r="AE49" s="31">
        <f>'[1]13'!$AT$64</f>
        <v>0</v>
      </c>
      <c r="AF49" s="31">
        <f>'[1]13'!$AU$64</f>
        <v>0</v>
      </c>
      <c r="AG49" s="31">
        <f>'[1]13'!$AV$64</f>
        <v>0</v>
      </c>
      <c r="AH49" s="31">
        <f>'[1]13'!$AW$64</f>
        <v>0</v>
      </c>
      <c r="AI49" s="31">
        <f>'[1]13'!$AX$64</f>
        <v>0</v>
      </c>
      <c r="AJ49" s="31">
        <f>'[1]13'!$AY$64</f>
        <v>0</v>
      </c>
      <c r="AK49" s="31">
        <f>'[1]13'!$AZ$64</f>
        <v>0</v>
      </c>
      <c r="AL49" s="31">
        <f>'[1]13'!$BA$64</f>
        <v>0</v>
      </c>
      <c r="AM49" s="31">
        <f>'[1]13'!$BB$64</f>
        <v>0</v>
      </c>
      <c r="AN49" s="31">
        <f>'[1]13'!$BC$64</f>
        <v>0</v>
      </c>
      <c r="AO49" s="31">
        <f>'[1]13'!$BD$64</f>
        <v>0</v>
      </c>
      <c r="AP49" s="31">
        <f>'[1]13'!$BE$64</f>
        <v>0</v>
      </c>
      <c r="AQ49" s="31">
        <f>'[1]13'!$BF$64</f>
        <v>0</v>
      </c>
      <c r="AR49" s="31">
        <f>'[1]13'!$BG$64</f>
        <v>0</v>
      </c>
      <c r="AS49" s="31">
        <f>'[1]13'!$BH$64</f>
        <v>0</v>
      </c>
      <c r="AT49" s="31">
        <f>'[1]13'!$BI$64</f>
        <v>0</v>
      </c>
      <c r="AU49" s="31">
        <f>'[1]13'!$BJ$64</f>
        <v>0</v>
      </c>
      <c r="AV49" s="31">
        <f>'[1]13'!$BK$64</f>
        <v>0</v>
      </c>
      <c r="AW49" s="31">
        <f>'[1]13'!$BL$64</f>
        <v>0</v>
      </c>
      <c r="AX49" s="31">
        <f>'[1]13'!$BM$64</f>
        <v>0</v>
      </c>
      <c r="AY49" s="31">
        <f>'[1]13'!$BN$64</f>
        <v>0</v>
      </c>
      <c r="AZ49" s="31">
        <f>'[1]13'!$BO$64</f>
        <v>0</v>
      </c>
      <c r="BA49" s="31">
        <f>'[1]13'!$BP$64</f>
        <v>0</v>
      </c>
      <c r="BB49" s="31">
        <f>'[1]13'!$BQ$64</f>
        <v>0</v>
      </c>
      <c r="BC49" s="31">
        <f>'[1]13'!$BR$64</f>
        <v>0</v>
      </c>
      <c r="BD49" s="31">
        <f>'[1]13'!$BZ$64</f>
        <v>0</v>
      </c>
      <c r="BE49" s="31">
        <f>'[1]13'!$CE$64</f>
        <v>0</v>
      </c>
    </row>
    <row r="50" spans="1:57" s="14" customFormat="1" ht="24.75" customHeight="1">
      <c r="A50" s="2" t="s">
        <v>80</v>
      </c>
      <c r="B50" s="34" t="s">
        <v>215</v>
      </c>
      <c r="C50" s="5" t="s">
        <v>50</v>
      </c>
      <c r="D50" s="31">
        <f>'[1]13'!$D$65</f>
        <v>10.870000000000001</v>
      </c>
      <c r="E50" s="31">
        <f>'[1]13'!$E$65</f>
        <v>0</v>
      </c>
      <c r="F50" s="31">
        <f>'[1]13'!$H$65</f>
        <v>0</v>
      </c>
      <c r="G50" s="31">
        <f>'[1]13'!$I$65</f>
        <v>0</v>
      </c>
      <c r="H50" s="31">
        <f>'[1]13'!$L$65</f>
        <v>0</v>
      </c>
      <c r="I50" s="31">
        <f>'[1]13'!$O$65</f>
        <v>0</v>
      </c>
      <c r="J50" s="31">
        <f>'[1]13'!$Q$65</f>
        <v>0</v>
      </c>
      <c r="K50" s="31">
        <f>'[1]13'!$U$65</f>
        <v>0</v>
      </c>
      <c r="L50" s="31">
        <f>'[1]13'!$Y$65</f>
        <v>0</v>
      </c>
      <c r="M50" s="31">
        <f>'[1]13'!$Z$65</f>
        <v>0</v>
      </c>
      <c r="N50" s="31">
        <f>'[1]13'!$AC$65</f>
        <v>0</v>
      </c>
      <c r="O50" s="31">
        <f>'[1]13'!$AD$65</f>
        <v>0</v>
      </c>
      <c r="P50" s="31">
        <f>'[1]13'!$AE$65</f>
        <v>0</v>
      </c>
      <c r="Q50" s="31">
        <f>'[1]13'!$AF$65</f>
        <v>0.44</v>
      </c>
      <c r="R50" s="31">
        <f>'[1]13'!$AG$65</f>
        <v>0</v>
      </c>
      <c r="S50" s="31">
        <f>'[1]13'!$AH$65</f>
        <v>0</v>
      </c>
      <c r="T50" s="31">
        <f>'[1]13'!$AI$65</f>
        <v>0</v>
      </c>
      <c r="U50" s="31">
        <f>'[1]13'!$AJ$65</f>
        <v>0</v>
      </c>
      <c r="V50" s="31">
        <f>'[1]13'!$AK$65</f>
        <v>0</v>
      </c>
      <c r="W50" s="31">
        <f>'[1]13'!$AL$65</f>
        <v>0</v>
      </c>
      <c r="X50" s="31">
        <f>'[1]13'!$AM$65</f>
        <v>0</v>
      </c>
      <c r="Y50" s="31">
        <f>'[1]13'!$AN$65</f>
        <v>0</v>
      </c>
      <c r="Z50" s="31">
        <f>'[1]13'!$AO$65</f>
        <v>0</v>
      </c>
      <c r="AA50" s="31">
        <f>'[1]13'!$AP$65</f>
        <v>0</v>
      </c>
      <c r="AB50" s="31">
        <f>'[1]13'!$AQ$65</f>
        <v>0</v>
      </c>
      <c r="AC50" s="31">
        <f>'[1]13'!$AR$65</f>
        <v>0</v>
      </c>
      <c r="AD50" s="31">
        <f>'[1]13'!$AS$65</f>
        <v>0</v>
      </c>
      <c r="AE50" s="31">
        <f>'[1]13'!$AT$65</f>
        <v>0</v>
      </c>
      <c r="AF50" s="31">
        <f>'[1]13'!$AU$65</f>
        <v>0</v>
      </c>
      <c r="AG50" s="31">
        <f>'[1]13'!$AV$65</f>
        <v>0</v>
      </c>
      <c r="AH50" s="31">
        <f>'[1]13'!$AW$65</f>
        <v>0</v>
      </c>
      <c r="AI50" s="31">
        <f>'[1]13'!$AX$65</f>
        <v>0</v>
      </c>
      <c r="AJ50" s="31">
        <f>'[1]13'!$AY$65</f>
        <v>0</v>
      </c>
      <c r="AK50" s="31">
        <f>'[1]13'!$AZ$65</f>
        <v>0</v>
      </c>
      <c r="AL50" s="31">
        <f>'[1]13'!$BA$65</f>
        <v>0</v>
      </c>
      <c r="AM50" s="31">
        <f>'[1]13'!$BB$65</f>
        <v>0</v>
      </c>
      <c r="AN50" s="31">
        <f>'[1]13'!$BC$65</f>
        <v>0</v>
      </c>
      <c r="AO50" s="31">
        <f>'[1]13'!$BD$65</f>
        <v>0</v>
      </c>
      <c r="AP50" s="31">
        <f>'[1]13'!$BE$65</f>
        <v>0</v>
      </c>
      <c r="AQ50" s="31">
        <f>'[1]13'!$BF$65</f>
        <v>0</v>
      </c>
      <c r="AR50" s="31">
        <f>'[1]13'!$BG$65</f>
        <v>0</v>
      </c>
      <c r="AS50" s="31">
        <f>'[1]13'!$BH$65</f>
        <v>10.430000000000001</v>
      </c>
      <c r="AT50" s="31">
        <f>'[1]13'!$BI$65</f>
        <v>0</v>
      </c>
      <c r="AU50" s="31">
        <f>'[1]13'!$BJ$65</f>
        <v>0.44</v>
      </c>
      <c r="AV50" s="31">
        <f>'[1]13'!$BK$65</f>
        <v>0</v>
      </c>
      <c r="AW50" s="31">
        <f>'[1]13'!$BL$65</f>
        <v>0</v>
      </c>
      <c r="AX50" s="31">
        <f>'[1]13'!$BM$65</f>
        <v>0</v>
      </c>
      <c r="AY50" s="31">
        <f>'[1]13'!$BN$65</f>
        <v>0</v>
      </c>
      <c r="AZ50" s="31">
        <f>'[1]13'!$BO$65</f>
        <v>0</v>
      </c>
      <c r="BA50" s="31">
        <f>'[1]13'!$BP$65</f>
        <v>0</v>
      </c>
      <c r="BB50" s="31">
        <f>'[1]13'!$BQ$65</f>
        <v>0</v>
      </c>
      <c r="BC50" s="31">
        <f>'[1]13'!$BR$65</f>
        <v>0</v>
      </c>
      <c r="BD50" s="31">
        <f>'[1]13'!$BZ$65</f>
        <v>0.44</v>
      </c>
      <c r="BE50" s="31">
        <f>'[1]13'!$CE$65</f>
        <v>45.650000000000006</v>
      </c>
    </row>
    <row r="51" spans="1:57" s="14" customFormat="1" ht="24.75" customHeight="1">
      <c r="A51" s="2" t="s">
        <v>81</v>
      </c>
      <c r="B51" s="34" t="s">
        <v>216</v>
      </c>
      <c r="C51" s="5" t="s">
        <v>3</v>
      </c>
      <c r="D51" s="31">
        <f>'[1]13'!$D$66</f>
        <v>0</v>
      </c>
      <c r="E51" s="31">
        <f>'[1]13'!$E$66</f>
        <v>0</v>
      </c>
      <c r="F51" s="31">
        <f>'[1]13'!$H$66</f>
        <v>0</v>
      </c>
      <c r="G51" s="31">
        <f>'[1]13'!$I$66</f>
        <v>0</v>
      </c>
      <c r="H51" s="31">
        <f>'[1]13'!$L$66</f>
        <v>0</v>
      </c>
      <c r="I51" s="31">
        <f>'[1]13'!$O$66</f>
        <v>0</v>
      </c>
      <c r="J51" s="31">
        <f>'[1]13'!$Q$66</f>
        <v>0</v>
      </c>
      <c r="K51" s="31">
        <f>'[1]13'!$U$66</f>
        <v>0</v>
      </c>
      <c r="L51" s="31">
        <f>'[1]13'!$Y$66</f>
        <v>0</v>
      </c>
      <c r="M51" s="31">
        <f>'[1]13'!$Z$66</f>
        <v>0</v>
      </c>
      <c r="N51" s="31">
        <f>'[1]13'!$AC$66</f>
        <v>0</v>
      </c>
      <c r="O51" s="31">
        <f>'[1]13'!$AD$66</f>
        <v>0</v>
      </c>
      <c r="P51" s="31">
        <f>'[1]13'!$AE$66</f>
        <v>0</v>
      </c>
      <c r="Q51" s="31">
        <f>'[1]13'!$AF$66</f>
        <v>0</v>
      </c>
      <c r="R51" s="31">
        <f>'[1]13'!$AG$66</f>
        <v>0</v>
      </c>
      <c r="S51" s="31">
        <f>'[1]13'!$AH$66</f>
        <v>0</v>
      </c>
      <c r="T51" s="31">
        <f>'[1]13'!$AI$66</f>
        <v>0</v>
      </c>
      <c r="U51" s="31">
        <f>'[1]13'!$AJ$66</f>
        <v>0</v>
      </c>
      <c r="V51" s="31">
        <f>'[1]13'!$AK$66</f>
        <v>0</v>
      </c>
      <c r="W51" s="31">
        <f>'[1]13'!$AL$66</f>
        <v>0</v>
      </c>
      <c r="X51" s="31">
        <f>'[1]13'!$AM$66</f>
        <v>0</v>
      </c>
      <c r="Y51" s="31">
        <f>'[1]13'!$AN$66</f>
        <v>0</v>
      </c>
      <c r="Z51" s="31">
        <f>'[1]13'!$AO$66</f>
        <v>0</v>
      </c>
      <c r="AA51" s="31">
        <f>'[1]13'!$AP$66</f>
        <v>0</v>
      </c>
      <c r="AB51" s="31">
        <f>'[1]13'!$AQ$66</f>
        <v>0</v>
      </c>
      <c r="AC51" s="31">
        <f>'[1]13'!$AR$66</f>
        <v>0</v>
      </c>
      <c r="AD51" s="31">
        <f>'[1]13'!$AS$66</f>
        <v>0</v>
      </c>
      <c r="AE51" s="31">
        <f>'[1]13'!$AT$66</f>
        <v>0</v>
      </c>
      <c r="AF51" s="31">
        <f>'[1]13'!$AU$66</f>
        <v>0</v>
      </c>
      <c r="AG51" s="31">
        <f>'[1]13'!$AV$66</f>
        <v>0</v>
      </c>
      <c r="AH51" s="31">
        <f>'[1]13'!$AW$66</f>
        <v>0</v>
      </c>
      <c r="AI51" s="31">
        <f>'[1]13'!$AX$66</f>
        <v>0</v>
      </c>
      <c r="AJ51" s="31">
        <f>'[1]13'!$AY$66</f>
        <v>0</v>
      </c>
      <c r="AK51" s="31">
        <f>'[1]13'!$AZ$66</f>
        <v>0</v>
      </c>
      <c r="AL51" s="31">
        <f>'[1]13'!$BA$66</f>
        <v>0</v>
      </c>
      <c r="AM51" s="31">
        <f>'[1]13'!$BB$66</f>
        <v>0</v>
      </c>
      <c r="AN51" s="31">
        <f>'[1]13'!$BC$66</f>
        <v>0</v>
      </c>
      <c r="AO51" s="31">
        <f>'[1]13'!$BD$66</f>
        <v>0</v>
      </c>
      <c r="AP51" s="31">
        <f>'[1]13'!$BE$66</f>
        <v>0</v>
      </c>
      <c r="AQ51" s="31">
        <f>'[1]13'!$BF$66</f>
        <v>0</v>
      </c>
      <c r="AR51" s="31">
        <f>'[1]13'!$BG$66</f>
        <v>0</v>
      </c>
      <c r="AS51" s="31">
        <f>'[1]13'!$BH$66</f>
        <v>0</v>
      </c>
      <c r="AT51" s="31">
        <f>'[1]13'!$BI$66</f>
        <v>0</v>
      </c>
      <c r="AU51" s="31">
        <f>'[1]13'!$BJ$66</f>
        <v>0</v>
      </c>
      <c r="AV51" s="31">
        <f>'[1]13'!$BK$66</f>
        <v>0</v>
      </c>
      <c r="AW51" s="31">
        <f>'[1]13'!$BL$66</f>
        <v>0</v>
      </c>
      <c r="AX51" s="31">
        <f>'[1]13'!$BM$66</f>
        <v>0</v>
      </c>
      <c r="AY51" s="31">
        <f>'[1]13'!$BN$66</f>
        <v>0</v>
      </c>
      <c r="AZ51" s="31">
        <f>'[1]13'!$BO$66</f>
        <v>0</v>
      </c>
      <c r="BA51" s="31">
        <f>'[1]13'!$BP$66</f>
        <v>0</v>
      </c>
      <c r="BB51" s="31">
        <f>'[1]13'!$BQ$66</f>
        <v>0</v>
      </c>
      <c r="BC51" s="31">
        <f>'[1]13'!$BR$66</f>
        <v>0</v>
      </c>
      <c r="BD51" s="31">
        <f>'[1]13'!$BZ$66</f>
        <v>0</v>
      </c>
      <c r="BE51" s="31">
        <f>'[1]13'!$CE$66</f>
        <v>0</v>
      </c>
    </row>
    <row r="52" spans="1:57" s="14" customFormat="1" ht="24.75" customHeight="1">
      <c r="A52" s="2" t="s">
        <v>82</v>
      </c>
      <c r="B52" s="34" t="s">
        <v>217</v>
      </c>
      <c r="C52" s="5" t="s">
        <v>27</v>
      </c>
      <c r="D52" s="31">
        <f>'[1]13'!$D$67</f>
        <v>969.75</v>
      </c>
      <c r="E52" s="31">
        <f>'[1]13'!$E$67</f>
        <v>0</v>
      </c>
      <c r="F52" s="31">
        <f>'[1]13'!$H$67</f>
        <v>0</v>
      </c>
      <c r="G52" s="31">
        <f>'[1]13'!$I$67</f>
        <v>0</v>
      </c>
      <c r="H52" s="31">
        <f>'[1]13'!$L$67</f>
        <v>0</v>
      </c>
      <c r="I52" s="31">
        <f>'[1]13'!$O$67</f>
        <v>0</v>
      </c>
      <c r="J52" s="31">
        <f>'[1]13'!$Q$67</f>
        <v>0</v>
      </c>
      <c r="K52" s="31">
        <f>'[1]13'!$U$67</f>
        <v>0</v>
      </c>
      <c r="L52" s="31">
        <f>'[1]13'!$Y$67</f>
        <v>0</v>
      </c>
      <c r="M52" s="31">
        <f>'[1]13'!$Z$67</f>
        <v>0</v>
      </c>
      <c r="N52" s="31">
        <f>'[1]13'!$AC$67</f>
        <v>0</v>
      </c>
      <c r="O52" s="31">
        <f>'[1]13'!$AD$67</f>
        <v>0</v>
      </c>
      <c r="P52" s="31">
        <f>'[1]13'!$AE$67</f>
        <v>0</v>
      </c>
      <c r="Q52" s="31">
        <f>'[1]13'!$AF$67</f>
        <v>13.08</v>
      </c>
      <c r="R52" s="31">
        <f>'[1]13'!$AG$67</f>
        <v>0</v>
      </c>
      <c r="S52" s="31">
        <f>'[1]13'!$AH$67</f>
        <v>0</v>
      </c>
      <c r="T52" s="31">
        <f>'[1]13'!$AI$67</f>
        <v>0</v>
      </c>
      <c r="U52" s="31">
        <f>'[1]13'!$AJ$67</f>
        <v>0</v>
      </c>
      <c r="V52" s="31">
        <f>'[1]13'!$AK$67</f>
        <v>0.01</v>
      </c>
      <c r="W52" s="31">
        <f>'[1]13'!$AL$67</f>
        <v>0</v>
      </c>
      <c r="X52" s="31">
        <f>'[1]13'!$AM$67</f>
        <v>0</v>
      </c>
      <c r="Y52" s="31">
        <f>'[1]13'!$AN$67</f>
        <v>0</v>
      </c>
      <c r="Z52" s="31">
        <f>'[1]13'!$AO$67</f>
        <v>13.07</v>
      </c>
      <c r="AA52" s="31">
        <f>'[1]13'!$AP$67</f>
        <v>12.84</v>
      </c>
      <c r="AB52" s="31">
        <f>'[1]13'!$AQ$67</f>
        <v>0</v>
      </c>
      <c r="AC52" s="31">
        <f>'[1]13'!$AR$67</f>
        <v>0</v>
      </c>
      <c r="AD52" s="31">
        <f>'[1]13'!$AS$67</f>
        <v>0</v>
      </c>
      <c r="AE52" s="31">
        <f>'[1]13'!$AT$67</f>
        <v>0.23000000000000004</v>
      </c>
      <c r="AF52" s="31">
        <f>'[1]13'!$AU$67</f>
        <v>0</v>
      </c>
      <c r="AG52" s="31">
        <f>'[1]13'!$AV$67</f>
        <v>0</v>
      </c>
      <c r="AH52" s="31">
        <f>'[1]13'!$AW$67</f>
        <v>0</v>
      </c>
      <c r="AI52" s="31">
        <f>'[1]13'!$AX$67</f>
        <v>0</v>
      </c>
      <c r="AJ52" s="31">
        <f>'[1]13'!$AY$67</f>
        <v>0</v>
      </c>
      <c r="AK52" s="31">
        <f>'[1]13'!$AZ$67</f>
        <v>0</v>
      </c>
      <c r="AL52" s="31">
        <f>'[1]13'!$BA$67</f>
        <v>0</v>
      </c>
      <c r="AM52" s="31">
        <f>'[1]13'!$BB$67</f>
        <v>0</v>
      </c>
      <c r="AN52" s="31">
        <f>'[1]13'!$BC$67</f>
        <v>0</v>
      </c>
      <c r="AO52" s="31">
        <f>'[1]13'!$BD$67</f>
        <v>0</v>
      </c>
      <c r="AP52" s="31">
        <f>'[1]13'!$BE$67</f>
        <v>0</v>
      </c>
      <c r="AQ52" s="31">
        <f>'[1]13'!$BF$67</f>
        <v>0</v>
      </c>
      <c r="AR52" s="31">
        <f>'[1]13'!$BG$67</f>
        <v>0</v>
      </c>
      <c r="AS52" s="31">
        <f>'[1]13'!$BH$67</f>
        <v>0</v>
      </c>
      <c r="AT52" s="31">
        <f>'[1]13'!$BI$67</f>
        <v>0</v>
      </c>
      <c r="AU52" s="31">
        <f>'[1]13'!$BJ$67</f>
        <v>956.67</v>
      </c>
      <c r="AV52" s="31">
        <f>'[1]13'!$BK$67</f>
        <v>0</v>
      </c>
      <c r="AW52" s="31">
        <f>'[1]13'!$BL$67</f>
        <v>0</v>
      </c>
      <c r="AX52" s="31">
        <f>'[1]13'!$BM$67</f>
        <v>0</v>
      </c>
      <c r="AY52" s="31">
        <f>'[1]13'!$BN$67</f>
        <v>0</v>
      </c>
      <c r="AZ52" s="31">
        <f>'[1]13'!$BO$67</f>
        <v>0</v>
      </c>
      <c r="BA52" s="31">
        <f>'[1]13'!$BP$67</f>
        <v>0</v>
      </c>
      <c r="BB52" s="31">
        <f>'[1]13'!$BQ$67</f>
        <v>0</v>
      </c>
      <c r="BC52" s="31">
        <f>'[1]13'!$BR$67</f>
        <v>0</v>
      </c>
      <c r="BD52" s="31">
        <f>'[1]13'!$BZ$67</f>
        <v>13.08</v>
      </c>
      <c r="BE52" s="31">
        <f>'[1]13'!$CE$67</f>
        <v>1037.82</v>
      </c>
    </row>
    <row r="53" spans="1:57" s="14" customFormat="1" ht="24.75" customHeight="1">
      <c r="A53" s="2" t="s">
        <v>83</v>
      </c>
      <c r="B53" s="34" t="s">
        <v>71</v>
      </c>
      <c r="C53" s="5" t="s">
        <v>17</v>
      </c>
      <c r="D53" s="31">
        <f>'[1]13'!$D$68</f>
        <v>8.74</v>
      </c>
      <c r="E53" s="31">
        <f>'[1]13'!$E$68</f>
        <v>0</v>
      </c>
      <c r="F53" s="31">
        <f>'[1]13'!$H$68</f>
        <v>0</v>
      </c>
      <c r="G53" s="31">
        <f>'[1]13'!$I$68</f>
        <v>0</v>
      </c>
      <c r="H53" s="31">
        <f>'[1]13'!$L$68</f>
        <v>0</v>
      </c>
      <c r="I53" s="31">
        <f>'[1]13'!$O$68</f>
        <v>0</v>
      </c>
      <c r="J53" s="31">
        <f>'[1]13'!$Q$68</f>
        <v>0</v>
      </c>
      <c r="K53" s="31">
        <f>'[1]13'!$U$68</f>
        <v>0</v>
      </c>
      <c r="L53" s="31">
        <f>'[1]13'!$Y$68</f>
        <v>0</v>
      </c>
      <c r="M53" s="31">
        <f>'[1]13'!$Z$68</f>
        <v>0</v>
      </c>
      <c r="N53" s="31">
        <f>'[1]13'!$AC$68</f>
        <v>0</v>
      </c>
      <c r="O53" s="31">
        <f>'[1]13'!$AD$68</f>
        <v>0</v>
      </c>
      <c r="P53" s="31">
        <f>'[1]13'!$AE$68</f>
        <v>0</v>
      </c>
      <c r="Q53" s="31">
        <f>'[1]13'!$AF$68</f>
        <v>0</v>
      </c>
      <c r="R53" s="31">
        <f>'[1]13'!$AG$68</f>
        <v>0</v>
      </c>
      <c r="S53" s="31">
        <f>'[1]13'!$AH$68</f>
        <v>0</v>
      </c>
      <c r="T53" s="31">
        <f>'[1]13'!$AI$68</f>
        <v>0</v>
      </c>
      <c r="U53" s="31">
        <f>'[1]13'!$AJ$68</f>
        <v>0</v>
      </c>
      <c r="V53" s="31">
        <f>'[1]13'!$AK$68</f>
        <v>0</v>
      </c>
      <c r="W53" s="31">
        <f>'[1]13'!$AL$68</f>
        <v>0</v>
      </c>
      <c r="X53" s="31">
        <f>'[1]13'!$AM$68</f>
        <v>0</v>
      </c>
      <c r="Y53" s="31">
        <f>'[1]13'!$AN$68</f>
        <v>0</v>
      </c>
      <c r="Z53" s="31">
        <f>'[1]13'!$AO$68</f>
        <v>0</v>
      </c>
      <c r="AA53" s="31">
        <f>'[1]13'!$AP$68</f>
        <v>0</v>
      </c>
      <c r="AB53" s="31">
        <f>'[1]13'!$AQ$68</f>
        <v>0</v>
      </c>
      <c r="AC53" s="31">
        <f>'[1]13'!$AR$68</f>
        <v>0</v>
      </c>
      <c r="AD53" s="31">
        <f>'[1]13'!$AS$68</f>
        <v>0</v>
      </c>
      <c r="AE53" s="31">
        <f>'[1]13'!$AT$68</f>
        <v>0</v>
      </c>
      <c r="AF53" s="31">
        <f>'[1]13'!$AU$68</f>
        <v>0</v>
      </c>
      <c r="AG53" s="31">
        <f>'[1]13'!$AV$68</f>
        <v>0</v>
      </c>
      <c r="AH53" s="31">
        <f>'[1]13'!$AW$68</f>
        <v>0</v>
      </c>
      <c r="AI53" s="31">
        <f>'[1]13'!$AX$68</f>
        <v>0</v>
      </c>
      <c r="AJ53" s="31">
        <f>'[1]13'!$AY$68</f>
        <v>0</v>
      </c>
      <c r="AK53" s="31">
        <f>'[1]13'!$AZ$68</f>
        <v>0</v>
      </c>
      <c r="AL53" s="31">
        <f>'[1]13'!$BA$68</f>
        <v>0</v>
      </c>
      <c r="AM53" s="31">
        <f>'[1]13'!$BB$68</f>
        <v>0</v>
      </c>
      <c r="AN53" s="31">
        <f>'[1]13'!$BC$68</f>
        <v>0</v>
      </c>
      <c r="AO53" s="31">
        <f>'[1]13'!$BD$68</f>
        <v>0</v>
      </c>
      <c r="AP53" s="31">
        <f>'[1]13'!$BE$68</f>
        <v>0</v>
      </c>
      <c r="AQ53" s="31">
        <f>'[1]13'!$BF$68</f>
        <v>0</v>
      </c>
      <c r="AR53" s="31">
        <f>'[1]13'!$BG$68</f>
        <v>0</v>
      </c>
      <c r="AS53" s="31">
        <f>'[1]13'!$BH$68</f>
        <v>0</v>
      </c>
      <c r="AT53" s="31">
        <f>'[1]13'!$BI$68</f>
        <v>0</v>
      </c>
      <c r="AU53" s="31">
        <f>'[1]13'!$BJ$68</f>
        <v>0</v>
      </c>
      <c r="AV53" s="31">
        <f>'[1]13'!$BK$68</f>
        <v>8.74</v>
      </c>
      <c r="AW53" s="31">
        <f>'[1]13'!$BL$68</f>
        <v>0</v>
      </c>
      <c r="AX53" s="31">
        <f>'[1]13'!$BM$68</f>
        <v>0</v>
      </c>
      <c r="AY53" s="31">
        <f>'[1]13'!$BN$68</f>
        <v>0</v>
      </c>
      <c r="AZ53" s="31">
        <f>'[1]13'!$BO$68</f>
        <v>0</v>
      </c>
      <c r="BA53" s="31">
        <f>'[1]13'!$BP$68</f>
        <v>0</v>
      </c>
      <c r="BB53" s="31">
        <f>'[1]13'!$BQ$68</f>
        <v>0</v>
      </c>
      <c r="BC53" s="31">
        <f>'[1]13'!$BR$68</f>
        <v>0</v>
      </c>
      <c r="BD53" s="31">
        <f>'[1]13'!$BZ$68</f>
        <v>0</v>
      </c>
      <c r="BE53" s="31">
        <f>'[1]13'!$CE$68</f>
        <v>8.74</v>
      </c>
    </row>
    <row r="54" spans="1:57" s="14" customFormat="1" ht="24.75" customHeight="1">
      <c r="A54" s="2" t="s">
        <v>84</v>
      </c>
      <c r="B54" s="34" t="s">
        <v>218</v>
      </c>
      <c r="C54" s="5" t="s">
        <v>61</v>
      </c>
      <c r="D54" s="31">
        <f>'[1]13'!$D$69</f>
        <v>8.08</v>
      </c>
      <c r="E54" s="31">
        <f>'[1]13'!$E$69</f>
        <v>0</v>
      </c>
      <c r="F54" s="31">
        <f>'[1]13'!$H$69</f>
        <v>0</v>
      </c>
      <c r="G54" s="31">
        <f>'[1]13'!$I$69</f>
        <v>0</v>
      </c>
      <c r="H54" s="31">
        <f>'[1]13'!$L$69</f>
        <v>0</v>
      </c>
      <c r="I54" s="31">
        <f>'[1]13'!$O$69</f>
        <v>0</v>
      </c>
      <c r="J54" s="31">
        <f>'[1]13'!$Q$69</f>
        <v>0</v>
      </c>
      <c r="K54" s="31">
        <f>'[1]13'!$U$69</f>
        <v>0</v>
      </c>
      <c r="L54" s="31">
        <f>'[1]13'!$Y$69</f>
        <v>0</v>
      </c>
      <c r="M54" s="31">
        <f>'[1]13'!$Z$69</f>
        <v>0</v>
      </c>
      <c r="N54" s="31">
        <f>'[1]13'!$AC$69</f>
        <v>0</v>
      </c>
      <c r="O54" s="31">
        <f>'[1]13'!$AD$69</f>
        <v>0</v>
      </c>
      <c r="P54" s="31">
        <f>'[1]13'!$AE$69</f>
        <v>0</v>
      </c>
      <c r="Q54" s="31">
        <f>'[1]13'!$AF$69</f>
        <v>0</v>
      </c>
      <c r="R54" s="31">
        <f>'[1]13'!$AG$69</f>
        <v>0</v>
      </c>
      <c r="S54" s="31">
        <f>'[1]13'!$AH$69</f>
        <v>0</v>
      </c>
      <c r="T54" s="31">
        <f>'[1]13'!$AI$69</f>
        <v>0</v>
      </c>
      <c r="U54" s="31">
        <f>'[1]13'!$AJ$69</f>
        <v>0</v>
      </c>
      <c r="V54" s="31">
        <f>'[1]13'!$AK$69</f>
        <v>0</v>
      </c>
      <c r="W54" s="31">
        <f>'[1]13'!$AL$69</f>
        <v>0</v>
      </c>
      <c r="X54" s="31">
        <f>'[1]13'!$AM$69</f>
        <v>0</v>
      </c>
      <c r="Y54" s="31">
        <f>'[1]13'!$AN$69</f>
        <v>0</v>
      </c>
      <c r="Z54" s="31">
        <f>'[1]13'!$AO$69</f>
        <v>0</v>
      </c>
      <c r="AA54" s="31">
        <f>'[1]13'!$AP$69</f>
        <v>0</v>
      </c>
      <c r="AB54" s="31">
        <f>'[1]13'!$AQ$69</f>
        <v>0</v>
      </c>
      <c r="AC54" s="31">
        <f>'[1]13'!$AR$69</f>
        <v>0</v>
      </c>
      <c r="AD54" s="31">
        <f>'[1]13'!$AS$69</f>
        <v>0</v>
      </c>
      <c r="AE54" s="31">
        <f>'[1]13'!$AT$69</f>
        <v>0</v>
      </c>
      <c r="AF54" s="31">
        <f>'[1]13'!$AU$69</f>
        <v>0</v>
      </c>
      <c r="AG54" s="31">
        <f>'[1]13'!$AV$69</f>
        <v>0</v>
      </c>
      <c r="AH54" s="31">
        <f>'[1]13'!$AW$69</f>
        <v>0</v>
      </c>
      <c r="AI54" s="31">
        <f>'[1]13'!$AX$69</f>
        <v>0</v>
      </c>
      <c r="AJ54" s="31">
        <f>'[1]13'!$AY$69</f>
        <v>0</v>
      </c>
      <c r="AK54" s="31">
        <f>'[1]13'!$AZ$69</f>
        <v>0</v>
      </c>
      <c r="AL54" s="31">
        <f>'[1]13'!$BA$69</f>
        <v>0</v>
      </c>
      <c r="AM54" s="31">
        <f>'[1]13'!$BB$69</f>
        <v>0</v>
      </c>
      <c r="AN54" s="31">
        <f>'[1]13'!$BC$69</f>
        <v>0</v>
      </c>
      <c r="AO54" s="31">
        <f>'[1]13'!$BD$69</f>
        <v>0</v>
      </c>
      <c r="AP54" s="31">
        <f>'[1]13'!$BE$69</f>
        <v>0</v>
      </c>
      <c r="AQ54" s="31">
        <f>'[1]13'!$BF$69</f>
        <v>0</v>
      </c>
      <c r="AR54" s="31">
        <f>'[1]13'!$BG$69</f>
        <v>0</v>
      </c>
      <c r="AS54" s="31">
        <f>'[1]13'!$BH$69</f>
        <v>0</v>
      </c>
      <c r="AT54" s="31">
        <f>'[1]13'!$BI$69</f>
        <v>0</v>
      </c>
      <c r="AU54" s="31">
        <f>'[1]13'!$BJ$69</f>
        <v>0</v>
      </c>
      <c r="AV54" s="31">
        <f>'[1]13'!$BK$69</f>
        <v>0</v>
      </c>
      <c r="AW54" s="31">
        <f>'[1]13'!$BL$69</f>
        <v>8.08</v>
      </c>
      <c r="AX54" s="31">
        <f>'[1]13'!$BM$69</f>
        <v>0</v>
      </c>
      <c r="AY54" s="31">
        <f>'[1]13'!$BN$69</f>
        <v>0</v>
      </c>
      <c r="AZ54" s="31">
        <f>'[1]13'!$BO$69</f>
        <v>0</v>
      </c>
      <c r="BA54" s="31">
        <f>'[1]13'!$BP$69</f>
        <v>0</v>
      </c>
      <c r="BB54" s="31">
        <f>'[1]13'!$BQ$69</f>
        <v>0</v>
      </c>
      <c r="BC54" s="31">
        <f>'[1]13'!$BR$69</f>
        <v>0</v>
      </c>
      <c r="BD54" s="31">
        <f>'[1]13'!$BZ$69</f>
        <v>0</v>
      </c>
      <c r="BE54" s="31">
        <f>'[1]13'!$CE$69</f>
        <v>8.08</v>
      </c>
    </row>
    <row r="55" spans="1:57" s="14" customFormat="1" ht="24.75" customHeight="1">
      <c r="A55" s="2" t="s">
        <v>85</v>
      </c>
      <c r="B55" s="34" t="s">
        <v>219</v>
      </c>
      <c r="C55" s="5" t="s">
        <v>45</v>
      </c>
      <c r="D55" s="31">
        <f>'[1]13'!$D$70</f>
        <v>0</v>
      </c>
      <c r="E55" s="31">
        <f>'[1]13'!$E$70</f>
        <v>0</v>
      </c>
      <c r="F55" s="31">
        <f>'[1]13'!$H$70</f>
        <v>0</v>
      </c>
      <c r="G55" s="31">
        <f>'[1]13'!$I$70</f>
        <v>0</v>
      </c>
      <c r="H55" s="31">
        <f>'[1]13'!$L$70</f>
        <v>0</v>
      </c>
      <c r="I55" s="31">
        <f>'[1]13'!$O$70</f>
        <v>0</v>
      </c>
      <c r="J55" s="31">
        <f>'[1]13'!$Q$70</f>
        <v>0</v>
      </c>
      <c r="K55" s="31">
        <f>'[1]13'!$U$70</f>
        <v>0</v>
      </c>
      <c r="L55" s="31">
        <f>'[1]13'!$Y$70</f>
        <v>0</v>
      </c>
      <c r="M55" s="31">
        <f>'[1]13'!$Z$70</f>
        <v>0</v>
      </c>
      <c r="N55" s="31">
        <f>'[1]13'!$AC$70</f>
        <v>0</v>
      </c>
      <c r="O55" s="31">
        <f>'[1]13'!$AD$70</f>
        <v>0</v>
      </c>
      <c r="P55" s="31">
        <f>'[1]13'!$AE$70</f>
        <v>0</v>
      </c>
      <c r="Q55" s="31">
        <f>'[1]13'!$AF$70</f>
        <v>0</v>
      </c>
      <c r="R55" s="31">
        <f>'[1]13'!$AG$70</f>
        <v>0</v>
      </c>
      <c r="S55" s="31">
        <f>'[1]13'!$AH$70</f>
        <v>0</v>
      </c>
      <c r="T55" s="31">
        <f>'[1]13'!$AI$70</f>
        <v>0</v>
      </c>
      <c r="U55" s="31">
        <f>'[1]13'!$AJ$70</f>
        <v>0</v>
      </c>
      <c r="V55" s="31">
        <f>'[1]13'!$AK$70</f>
        <v>0</v>
      </c>
      <c r="W55" s="31">
        <f>'[1]13'!$AL$70</f>
        <v>0</v>
      </c>
      <c r="X55" s="31">
        <f>'[1]13'!$AM$70</f>
        <v>0</v>
      </c>
      <c r="Y55" s="31">
        <f>'[1]13'!$AN$70</f>
        <v>0</v>
      </c>
      <c r="Z55" s="31">
        <f>'[1]13'!$AO$70</f>
        <v>0</v>
      </c>
      <c r="AA55" s="31">
        <f>'[1]13'!$AP$70</f>
        <v>0</v>
      </c>
      <c r="AB55" s="31">
        <f>'[1]13'!$AQ$70</f>
        <v>0</v>
      </c>
      <c r="AC55" s="31">
        <f>'[1]13'!$AR$70</f>
        <v>0</v>
      </c>
      <c r="AD55" s="31">
        <f>'[1]13'!$AS$70</f>
        <v>0</v>
      </c>
      <c r="AE55" s="31">
        <f>'[1]13'!$AT$70</f>
        <v>0</v>
      </c>
      <c r="AF55" s="31">
        <f>'[1]13'!$AU$70</f>
        <v>0</v>
      </c>
      <c r="AG55" s="31">
        <f>'[1]13'!$AV$70</f>
        <v>0</v>
      </c>
      <c r="AH55" s="31">
        <f>'[1]13'!$AW$70</f>
        <v>0</v>
      </c>
      <c r="AI55" s="31">
        <f>'[1]13'!$AX$70</f>
        <v>0</v>
      </c>
      <c r="AJ55" s="31">
        <f>'[1]13'!$AY$70</f>
        <v>0</v>
      </c>
      <c r="AK55" s="31">
        <f>'[1]13'!$AZ$70</f>
        <v>0</v>
      </c>
      <c r="AL55" s="31">
        <f>'[1]13'!$BA$70</f>
        <v>0</v>
      </c>
      <c r="AM55" s="31">
        <f>'[1]13'!$BB$70</f>
        <v>0</v>
      </c>
      <c r="AN55" s="31">
        <f>'[1]13'!$BC$70</f>
        <v>0</v>
      </c>
      <c r="AO55" s="31">
        <f>'[1]13'!$BD$70</f>
        <v>0</v>
      </c>
      <c r="AP55" s="31">
        <f>'[1]13'!$BE$70</f>
        <v>0</v>
      </c>
      <c r="AQ55" s="31">
        <f>'[1]13'!$BF$70</f>
        <v>0</v>
      </c>
      <c r="AR55" s="31">
        <f>'[1]13'!$BG$70</f>
        <v>0</v>
      </c>
      <c r="AS55" s="31">
        <f>'[1]13'!$BH$70</f>
        <v>0</v>
      </c>
      <c r="AT55" s="31">
        <f>'[1]13'!$BI$70</f>
        <v>0</v>
      </c>
      <c r="AU55" s="31">
        <f>'[1]13'!$BJ$70</f>
        <v>0</v>
      </c>
      <c r="AV55" s="31">
        <f>'[1]13'!$BK$70</f>
        <v>0</v>
      </c>
      <c r="AW55" s="31">
        <f>'[1]13'!$BL$70</f>
        <v>0</v>
      </c>
      <c r="AX55" s="31">
        <f>'[1]13'!$BM$70</f>
        <v>0</v>
      </c>
      <c r="AY55" s="31">
        <f>'[1]13'!$BN$70</f>
        <v>0</v>
      </c>
      <c r="AZ55" s="31">
        <f>'[1]13'!$BO$70</f>
        <v>0</v>
      </c>
      <c r="BA55" s="31">
        <f>'[1]13'!$BP$70</f>
        <v>0</v>
      </c>
      <c r="BB55" s="31">
        <f>'[1]13'!$BQ$70</f>
        <v>0</v>
      </c>
      <c r="BC55" s="31">
        <f>'[1]13'!$BR$70</f>
        <v>0</v>
      </c>
      <c r="BD55" s="31">
        <f>'[1]13'!$BZ$70</f>
        <v>0</v>
      </c>
      <c r="BE55" s="31">
        <f>'[1]13'!$CE$70</f>
        <v>0</v>
      </c>
    </row>
    <row r="56" spans="1:57" s="14" customFormat="1" ht="24.75" customHeight="1">
      <c r="A56" s="2" t="s">
        <v>86</v>
      </c>
      <c r="B56" s="34" t="s">
        <v>179</v>
      </c>
      <c r="C56" s="5" t="s">
        <v>53</v>
      </c>
      <c r="D56" s="31">
        <f>'[1]13'!$D$71</f>
        <v>7.19</v>
      </c>
      <c r="E56" s="31">
        <f>'[1]13'!$E$71</f>
        <v>0</v>
      </c>
      <c r="F56" s="31">
        <f>'[1]13'!$H$71</f>
        <v>0</v>
      </c>
      <c r="G56" s="31">
        <f>'[1]13'!$I$71</f>
        <v>0</v>
      </c>
      <c r="H56" s="31">
        <f>'[1]13'!$L$71</f>
        <v>0</v>
      </c>
      <c r="I56" s="31">
        <f>'[1]13'!$O$71</f>
        <v>0</v>
      </c>
      <c r="J56" s="31">
        <f>'[1]13'!$Q$71</f>
        <v>0</v>
      </c>
      <c r="K56" s="31">
        <f>'[1]13'!$U$71</f>
        <v>0</v>
      </c>
      <c r="L56" s="31">
        <f>'[1]13'!$Y$71</f>
        <v>0</v>
      </c>
      <c r="M56" s="31">
        <f>'[1]13'!$Z$71</f>
        <v>0</v>
      </c>
      <c r="N56" s="31">
        <f>'[1]13'!$AC$71</f>
        <v>0</v>
      </c>
      <c r="O56" s="31">
        <f>'[1]13'!$AD$71</f>
        <v>0</v>
      </c>
      <c r="P56" s="31">
        <f>'[1]13'!$AE$71</f>
        <v>0</v>
      </c>
      <c r="Q56" s="31">
        <f>'[1]13'!$AF$71</f>
        <v>0</v>
      </c>
      <c r="R56" s="31">
        <f>'[1]13'!$AG$71</f>
        <v>0</v>
      </c>
      <c r="S56" s="31">
        <f>'[1]13'!$AH$71</f>
        <v>0</v>
      </c>
      <c r="T56" s="31">
        <f>'[1]13'!$AI$71</f>
        <v>0</v>
      </c>
      <c r="U56" s="31">
        <f>'[1]13'!$AJ$71</f>
        <v>0</v>
      </c>
      <c r="V56" s="31">
        <f>'[1]13'!$AK$71</f>
        <v>0</v>
      </c>
      <c r="W56" s="31">
        <f>'[1]13'!$AL$71</f>
        <v>0</v>
      </c>
      <c r="X56" s="31">
        <f>'[1]13'!$AM$71</f>
        <v>0</v>
      </c>
      <c r="Y56" s="31">
        <f>'[1]13'!$AN$71</f>
        <v>0</v>
      </c>
      <c r="Z56" s="31">
        <f>'[1]13'!$AO$71</f>
        <v>0</v>
      </c>
      <c r="AA56" s="31">
        <f>'[1]13'!$AP$71</f>
        <v>0</v>
      </c>
      <c r="AB56" s="31">
        <f>'[1]13'!$AQ$71</f>
        <v>0</v>
      </c>
      <c r="AC56" s="31">
        <f>'[1]13'!$AR$71</f>
        <v>0</v>
      </c>
      <c r="AD56" s="31">
        <f>'[1]13'!$AS$71</f>
        <v>0</v>
      </c>
      <c r="AE56" s="31">
        <f>'[1]13'!$AT$71</f>
        <v>0</v>
      </c>
      <c r="AF56" s="31">
        <f>'[1]13'!$AU$71</f>
        <v>0</v>
      </c>
      <c r="AG56" s="31">
        <f>'[1]13'!$AV$71</f>
        <v>0</v>
      </c>
      <c r="AH56" s="31">
        <f>'[1]13'!$AW$71</f>
        <v>0</v>
      </c>
      <c r="AI56" s="31">
        <f>'[1]13'!$AX$71</f>
        <v>0</v>
      </c>
      <c r="AJ56" s="31">
        <f>'[1]13'!$AY$71</f>
        <v>0</v>
      </c>
      <c r="AK56" s="31">
        <f>'[1]13'!$AZ$71</f>
        <v>0</v>
      </c>
      <c r="AL56" s="31">
        <f>'[1]13'!$BA$71</f>
        <v>0</v>
      </c>
      <c r="AM56" s="31">
        <f>'[1]13'!$BB$71</f>
        <v>0</v>
      </c>
      <c r="AN56" s="31">
        <f>'[1]13'!$BC$71</f>
        <v>0</v>
      </c>
      <c r="AO56" s="31">
        <f>'[1]13'!$BD$71</f>
        <v>0</v>
      </c>
      <c r="AP56" s="31">
        <f>'[1]13'!$BE$71</f>
        <v>0</v>
      </c>
      <c r="AQ56" s="31">
        <f>'[1]13'!$BF$71</f>
        <v>0</v>
      </c>
      <c r="AR56" s="31">
        <f>'[1]13'!$BG$71</f>
        <v>0</v>
      </c>
      <c r="AS56" s="31">
        <f>'[1]13'!$BH$71</f>
        <v>0</v>
      </c>
      <c r="AT56" s="31">
        <f>'[1]13'!$BI$71</f>
        <v>0</v>
      </c>
      <c r="AU56" s="31">
        <f>'[1]13'!$BJ$71</f>
        <v>0</v>
      </c>
      <c r="AV56" s="31">
        <f>'[1]13'!$BK$71</f>
        <v>0</v>
      </c>
      <c r="AW56" s="31">
        <f>'[1]13'!$BL$71</f>
        <v>0</v>
      </c>
      <c r="AX56" s="31">
        <f>'[1]13'!$BM$71</f>
        <v>0</v>
      </c>
      <c r="AY56" s="31">
        <f>'[1]13'!$BN$71</f>
        <v>7.19</v>
      </c>
      <c r="AZ56" s="31">
        <f>'[1]13'!$BO$71</f>
        <v>0</v>
      </c>
      <c r="BA56" s="31">
        <f>'[1]13'!$BP$71</f>
        <v>0</v>
      </c>
      <c r="BB56" s="31">
        <f>'[1]13'!$BQ$71</f>
        <v>0</v>
      </c>
      <c r="BC56" s="31">
        <f>'[1]13'!$BR$71</f>
        <v>0</v>
      </c>
      <c r="BD56" s="31">
        <f>'[1]13'!$BZ$71</f>
        <v>0</v>
      </c>
      <c r="BE56" s="31">
        <f>'[1]13'!$CE$71</f>
        <v>7.19</v>
      </c>
    </row>
    <row r="57" spans="1:57" s="14" customFormat="1" ht="24.75" customHeight="1">
      <c r="A57" s="2" t="s">
        <v>87</v>
      </c>
      <c r="B57" s="34" t="s">
        <v>181</v>
      </c>
      <c r="C57" s="5" t="s">
        <v>54</v>
      </c>
      <c r="D57" s="31">
        <f>'[1]13'!$D$72</f>
        <v>963.7600000000001</v>
      </c>
      <c r="E57" s="31">
        <f>'[1]13'!$E$72</f>
        <v>0</v>
      </c>
      <c r="F57" s="31">
        <f>'[1]13'!$H$72</f>
        <v>0</v>
      </c>
      <c r="G57" s="31">
        <f>'[1]13'!$I$72</f>
        <v>0</v>
      </c>
      <c r="H57" s="31">
        <f>'[1]13'!$L$72</f>
        <v>0</v>
      </c>
      <c r="I57" s="31">
        <f>'[1]13'!$O$72</f>
        <v>0</v>
      </c>
      <c r="J57" s="31">
        <f>'[1]13'!$Q$72</f>
        <v>0</v>
      </c>
      <c r="K57" s="31">
        <f>'[1]13'!$U$72</f>
        <v>0</v>
      </c>
      <c r="L57" s="31">
        <f>'[1]13'!$Y$72</f>
        <v>0</v>
      </c>
      <c r="M57" s="31">
        <f>'[1]13'!$Z$72</f>
        <v>0</v>
      </c>
      <c r="N57" s="31">
        <f>'[1]13'!$AC$72</f>
        <v>0</v>
      </c>
      <c r="O57" s="31">
        <f>'[1]13'!$AD$72</f>
        <v>0</v>
      </c>
      <c r="P57" s="31">
        <f>'[1]13'!$AE$72</f>
        <v>0</v>
      </c>
      <c r="Q57" s="31">
        <f>'[1]13'!$AF$72</f>
        <v>0.12</v>
      </c>
      <c r="R57" s="31">
        <f>'[1]13'!$AG$72</f>
        <v>0</v>
      </c>
      <c r="S57" s="31">
        <f>'[1]13'!$AH$72</f>
        <v>0</v>
      </c>
      <c r="T57" s="31">
        <f>'[1]13'!$AI$72</f>
        <v>0</v>
      </c>
      <c r="U57" s="31">
        <f>'[1]13'!$AJ$72</f>
        <v>0</v>
      </c>
      <c r="V57" s="31">
        <f>'[1]13'!$AK$72</f>
        <v>0</v>
      </c>
      <c r="W57" s="31">
        <f>'[1]13'!$AL$72</f>
        <v>0</v>
      </c>
      <c r="X57" s="31">
        <f>'[1]13'!$AM$72</f>
        <v>0</v>
      </c>
      <c r="Y57" s="31">
        <f>'[1]13'!$AN$72</f>
        <v>0</v>
      </c>
      <c r="Z57" s="31">
        <f>'[1]13'!$AO$72</f>
        <v>0.12</v>
      </c>
      <c r="AA57" s="31">
        <f>'[1]13'!$AP$72</f>
        <v>0.12</v>
      </c>
      <c r="AB57" s="31">
        <f>'[1]13'!$AQ$72</f>
        <v>0</v>
      </c>
      <c r="AC57" s="31">
        <f>'[1]13'!$AR$72</f>
        <v>0</v>
      </c>
      <c r="AD57" s="31">
        <f>'[1]13'!$AS$72</f>
        <v>0</v>
      </c>
      <c r="AE57" s="31">
        <f>'[1]13'!$AT$72</f>
        <v>0</v>
      </c>
      <c r="AF57" s="31">
        <f>'[1]13'!$AU$72</f>
        <v>0</v>
      </c>
      <c r="AG57" s="31">
        <f>'[1]13'!$AV$72</f>
        <v>0</v>
      </c>
      <c r="AH57" s="31">
        <f>'[1]13'!$AW$72</f>
        <v>0</v>
      </c>
      <c r="AI57" s="31">
        <f>'[1]13'!$AX$72</f>
        <v>0</v>
      </c>
      <c r="AJ57" s="31">
        <f>'[1]13'!$AY$72</f>
        <v>0</v>
      </c>
      <c r="AK57" s="31">
        <f>'[1]13'!$AZ$72</f>
        <v>0</v>
      </c>
      <c r="AL57" s="31">
        <f>'[1]13'!$BA$72</f>
        <v>0</v>
      </c>
      <c r="AM57" s="31">
        <f>'[1]13'!$BB$72</f>
        <v>0</v>
      </c>
      <c r="AN57" s="31">
        <f>'[1]13'!$BC$72</f>
        <v>0</v>
      </c>
      <c r="AO57" s="31">
        <f>'[1]13'!$BD$72</f>
        <v>0</v>
      </c>
      <c r="AP57" s="31">
        <f>'[1]13'!$BE$72</f>
        <v>0</v>
      </c>
      <c r="AQ57" s="31">
        <f>'[1]13'!$BF$72</f>
        <v>0</v>
      </c>
      <c r="AR57" s="31">
        <f>'[1]13'!$BG$72</f>
        <v>0</v>
      </c>
      <c r="AS57" s="31">
        <f>'[1]13'!$BH$72</f>
        <v>0</v>
      </c>
      <c r="AT57" s="31">
        <f>'[1]13'!$BI$72</f>
        <v>0</v>
      </c>
      <c r="AU57" s="31">
        <f>'[1]13'!$BJ$72</f>
        <v>0</v>
      </c>
      <c r="AV57" s="31">
        <f>'[1]13'!$BK$72</f>
        <v>0</v>
      </c>
      <c r="AW57" s="31">
        <f>'[1]13'!$BL$72</f>
        <v>0</v>
      </c>
      <c r="AX57" s="31">
        <f>'[1]13'!$BM$72</f>
        <v>0</v>
      </c>
      <c r="AY57" s="31">
        <f>'[1]13'!$BN$72</f>
        <v>0</v>
      </c>
      <c r="AZ57" s="31">
        <f>'[1]13'!$BO$72</f>
        <v>963.6400000000001</v>
      </c>
      <c r="BA57" s="31">
        <f>'[1]13'!$BP$72</f>
        <v>0</v>
      </c>
      <c r="BB57" s="31">
        <f>'[1]13'!$BQ$72</f>
        <v>0</v>
      </c>
      <c r="BC57" s="31">
        <f>'[1]13'!$BR$72</f>
        <v>0</v>
      </c>
      <c r="BD57" s="31">
        <f>'[1]13'!$BZ$72</f>
        <v>0.12</v>
      </c>
      <c r="BE57" s="31">
        <f>'[1]13'!$CE$72</f>
        <v>963.6400000000001</v>
      </c>
    </row>
    <row r="58" spans="1:57" s="14" customFormat="1" ht="24.75" customHeight="1">
      <c r="A58" s="2" t="s">
        <v>88</v>
      </c>
      <c r="B58" s="34" t="s">
        <v>182</v>
      </c>
      <c r="C58" s="5" t="s">
        <v>55</v>
      </c>
      <c r="D58" s="31">
        <f>'[1]13'!$D$73</f>
        <v>778.52</v>
      </c>
      <c r="E58" s="31">
        <f>'[1]13'!$E$73</f>
        <v>0</v>
      </c>
      <c r="F58" s="31">
        <f>'[1]13'!$H$73</f>
        <v>0</v>
      </c>
      <c r="G58" s="31">
        <f>'[1]13'!$I$73</f>
        <v>0</v>
      </c>
      <c r="H58" s="31">
        <f>'[1]13'!$L$73</f>
        <v>0</v>
      </c>
      <c r="I58" s="31">
        <f>'[1]13'!$O$73</f>
        <v>0</v>
      </c>
      <c r="J58" s="31">
        <f>'[1]13'!$Q$73</f>
        <v>0</v>
      </c>
      <c r="K58" s="31">
        <f>'[1]13'!$U$73</f>
        <v>0</v>
      </c>
      <c r="L58" s="31">
        <f>'[1]13'!$Y$73</f>
        <v>0</v>
      </c>
      <c r="M58" s="31">
        <f>'[1]13'!$Z$73</f>
        <v>0</v>
      </c>
      <c r="N58" s="31">
        <f>'[1]13'!$AC$73</f>
        <v>0</v>
      </c>
      <c r="O58" s="31">
        <f>'[1]13'!$AD$73</f>
        <v>0</v>
      </c>
      <c r="P58" s="31">
        <f>'[1]13'!$AE$73</f>
        <v>0</v>
      </c>
      <c r="Q58" s="31">
        <f>'[1]13'!$AF$73</f>
        <v>0</v>
      </c>
      <c r="R58" s="31">
        <f>'[1]13'!$AG$73</f>
        <v>0</v>
      </c>
      <c r="S58" s="31">
        <f>'[1]13'!$AH$73</f>
        <v>0</v>
      </c>
      <c r="T58" s="31">
        <f>'[1]13'!$AI$73</f>
        <v>0</v>
      </c>
      <c r="U58" s="31">
        <f>'[1]13'!$AJ$73</f>
        <v>0</v>
      </c>
      <c r="V58" s="31">
        <f>'[1]13'!$AK$73</f>
        <v>0</v>
      </c>
      <c r="W58" s="31">
        <f>'[1]13'!$AL$73</f>
        <v>0</v>
      </c>
      <c r="X58" s="31">
        <f>'[1]13'!$AM$73</f>
        <v>0</v>
      </c>
      <c r="Y58" s="31">
        <f>'[1]13'!$AN$73</f>
        <v>0</v>
      </c>
      <c r="Z58" s="31">
        <f>'[1]13'!$AO$73</f>
        <v>0</v>
      </c>
      <c r="AA58" s="31">
        <f>'[1]13'!$AP$73</f>
        <v>0</v>
      </c>
      <c r="AB58" s="31">
        <f>'[1]13'!$AQ$73</f>
        <v>0</v>
      </c>
      <c r="AC58" s="31">
        <f>'[1]13'!$AR$73</f>
        <v>0</v>
      </c>
      <c r="AD58" s="31">
        <f>'[1]13'!$AS$73</f>
        <v>0</v>
      </c>
      <c r="AE58" s="31">
        <f>'[1]13'!$AT$73</f>
        <v>0</v>
      </c>
      <c r="AF58" s="31">
        <f>'[1]13'!$AU$73</f>
        <v>0</v>
      </c>
      <c r="AG58" s="31">
        <f>'[1]13'!$AV$73</f>
        <v>0</v>
      </c>
      <c r="AH58" s="31">
        <f>'[1]13'!$AW$73</f>
        <v>0</v>
      </c>
      <c r="AI58" s="31">
        <f>'[1]13'!$AX$73</f>
        <v>0</v>
      </c>
      <c r="AJ58" s="31">
        <f>'[1]13'!$AY$73</f>
        <v>0</v>
      </c>
      <c r="AK58" s="31">
        <f>'[1]13'!$AZ$73</f>
        <v>0</v>
      </c>
      <c r="AL58" s="31">
        <f>'[1]13'!$BA$73</f>
        <v>0</v>
      </c>
      <c r="AM58" s="31">
        <f>'[1]13'!$BB$73</f>
        <v>0</v>
      </c>
      <c r="AN58" s="31">
        <f>'[1]13'!$BC$73</f>
        <v>0</v>
      </c>
      <c r="AO58" s="31">
        <f>'[1]13'!$BD$73</f>
        <v>0</v>
      </c>
      <c r="AP58" s="31">
        <f>'[1]13'!$BE$73</f>
        <v>0</v>
      </c>
      <c r="AQ58" s="31">
        <f>'[1]13'!$BF$73</f>
        <v>0</v>
      </c>
      <c r="AR58" s="31">
        <f>'[1]13'!$BG$73</f>
        <v>0</v>
      </c>
      <c r="AS58" s="31">
        <f>'[1]13'!$BH$73</f>
        <v>0</v>
      </c>
      <c r="AT58" s="31">
        <f>'[1]13'!$BI$73</f>
        <v>0</v>
      </c>
      <c r="AU58" s="31">
        <f>'[1]13'!$BJ$73</f>
        <v>0</v>
      </c>
      <c r="AV58" s="31">
        <f>'[1]13'!$BK$73</f>
        <v>0</v>
      </c>
      <c r="AW58" s="31">
        <f>'[1]13'!$BL$73</f>
        <v>0</v>
      </c>
      <c r="AX58" s="31">
        <f>'[1]13'!$BM$73</f>
        <v>0</v>
      </c>
      <c r="AY58" s="31">
        <f>'[1]13'!$BN$73</f>
        <v>0</v>
      </c>
      <c r="AZ58" s="31">
        <f>'[1]13'!$BO$73</f>
        <v>0</v>
      </c>
      <c r="BA58" s="31">
        <f>'[1]13'!$BP$73</f>
        <v>778.52</v>
      </c>
      <c r="BB58" s="31">
        <f>'[1]13'!$BQ$73</f>
        <v>0</v>
      </c>
      <c r="BC58" s="31">
        <f>'[1]13'!$BR$73</f>
        <v>0</v>
      </c>
      <c r="BD58" s="31">
        <f>'[1]13'!$BZ$73</f>
        <v>0</v>
      </c>
      <c r="BE58" s="31">
        <f>'[1]13'!$CE$73</f>
        <v>785.25</v>
      </c>
    </row>
    <row r="59" spans="1:57" s="14" customFormat="1" ht="24.75" customHeight="1">
      <c r="A59" s="2" t="s">
        <v>89</v>
      </c>
      <c r="B59" s="34" t="s">
        <v>72</v>
      </c>
      <c r="C59" s="5" t="s">
        <v>29</v>
      </c>
      <c r="D59" s="124">
        <f>'[1]13'!$D$74</f>
        <v>0</v>
      </c>
      <c r="E59" s="31">
        <f>'[1]13'!$E$74</f>
        <v>0</v>
      </c>
      <c r="F59" s="31">
        <f>'[1]13'!$H$74</f>
        <v>0</v>
      </c>
      <c r="G59" s="31">
        <f>'[1]13'!$I$74</f>
        <v>0</v>
      </c>
      <c r="H59" s="31">
        <f>'[1]13'!$L$74</f>
        <v>0</v>
      </c>
      <c r="I59" s="31">
        <f>'[1]13'!$O$74</f>
        <v>0</v>
      </c>
      <c r="J59" s="31">
        <f>'[1]13'!$Q$74</f>
        <v>0</v>
      </c>
      <c r="K59" s="31">
        <f>'[1]13'!$U$74</f>
        <v>0</v>
      </c>
      <c r="L59" s="31">
        <f>'[1]13'!$Y$74</f>
        <v>0</v>
      </c>
      <c r="M59" s="31">
        <f>'[1]13'!$Z$74</f>
        <v>0</v>
      </c>
      <c r="N59" s="31">
        <f>'[1]13'!$AC$74</f>
        <v>0</v>
      </c>
      <c r="O59" s="31">
        <f>'[1]13'!$AD$74</f>
        <v>0</v>
      </c>
      <c r="P59" s="31">
        <f>'[1]13'!$AE$74</f>
        <v>0</v>
      </c>
      <c r="Q59" s="31">
        <f>'[1]13'!$AF$74</f>
        <v>0</v>
      </c>
      <c r="R59" s="31">
        <f>'[1]13'!$AG$74</f>
        <v>0</v>
      </c>
      <c r="S59" s="31">
        <f>'[1]13'!$AH$74</f>
        <v>0</v>
      </c>
      <c r="T59" s="31">
        <f>'[1]13'!$AI$74</f>
        <v>0</v>
      </c>
      <c r="U59" s="31">
        <f>'[1]13'!$AJ$74</f>
        <v>0</v>
      </c>
      <c r="V59" s="31">
        <f>'[1]13'!$AK$74</f>
        <v>0</v>
      </c>
      <c r="W59" s="31">
        <f>'[1]13'!$AL$74</f>
        <v>0</v>
      </c>
      <c r="X59" s="31">
        <f>'[1]13'!$AM$74</f>
        <v>0</v>
      </c>
      <c r="Y59" s="31">
        <f>'[1]13'!$AN$74</f>
        <v>0</v>
      </c>
      <c r="Z59" s="31">
        <f>'[1]13'!$AO$74</f>
        <v>0</v>
      </c>
      <c r="AA59" s="31">
        <f>'[1]13'!$AP$74</f>
        <v>0</v>
      </c>
      <c r="AB59" s="31">
        <f>'[1]13'!$AQ$74</f>
        <v>0</v>
      </c>
      <c r="AC59" s="31">
        <f>'[1]13'!$AR$74</f>
        <v>0</v>
      </c>
      <c r="AD59" s="31">
        <f>'[1]13'!$AS$74</f>
        <v>0</v>
      </c>
      <c r="AE59" s="31">
        <f>'[1]13'!$AT$74</f>
        <v>0</v>
      </c>
      <c r="AF59" s="31">
        <f>'[1]13'!$AU$74</f>
        <v>0</v>
      </c>
      <c r="AG59" s="31">
        <f>'[1]13'!$AV$74</f>
        <v>0</v>
      </c>
      <c r="AH59" s="31">
        <f>'[1]13'!$AW$74</f>
        <v>0</v>
      </c>
      <c r="AI59" s="31">
        <f>'[1]13'!$AX$74</f>
        <v>0</v>
      </c>
      <c r="AJ59" s="31">
        <f>'[1]13'!$AY$74</f>
        <v>0</v>
      </c>
      <c r="AK59" s="31">
        <f>'[1]13'!$AZ$74</f>
        <v>0</v>
      </c>
      <c r="AL59" s="31">
        <f>'[1]13'!$BA$74</f>
        <v>0</v>
      </c>
      <c r="AM59" s="31">
        <f>'[1]13'!$BB$74</f>
        <v>0</v>
      </c>
      <c r="AN59" s="31">
        <f>'[1]13'!$BC$74</f>
        <v>0</v>
      </c>
      <c r="AO59" s="31">
        <f>'[1]13'!$BD$74</f>
        <v>0</v>
      </c>
      <c r="AP59" s="31">
        <f>'[1]13'!$BE$74</f>
        <v>0</v>
      </c>
      <c r="AQ59" s="31">
        <f>'[1]13'!$BF$74</f>
        <v>0</v>
      </c>
      <c r="AR59" s="31">
        <f>'[1]13'!$BG$74</f>
        <v>0</v>
      </c>
      <c r="AS59" s="31">
        <f>'[1]13'!$BH$74</f>
        <v>0</v>
      </c>
      <c r="AT59" s="31">
        <f>'[1]13'!$BI$74</f>
        <v>0</v>
      </c>
      <c r="AU59" s="31">
        <f>'[1]13'!$BJ$74</f>
        <v>0</v>
      </c>
      <c r="AV59" s="31">
        <f>'[1]13'!$BK$74</f>
        <v>0</v>
      </c>
      <c r="AW59" s="31">
        <f>'[1]13'!$BL$74</f>
        <v>0</v>
      </c>
      <c r="AX59" s="31">
        <f>'[1]13'!$BM$74</f>
        <v>0</v>
      </c>
      <c r="AY59" s="31">
        <f>'[1]13'!$BN$74</f>
        <v>0</v>
      </c>
      <c r="AZ59" s="31">
        <f>'[1]13'!$BO$74</f>
        <v>0</v>
      </c>
      <c r="BA59" s="31">
        <f>'[1]13'!$BP$74</f>
        <v>0</v>
      </c>
      <c r="BB59" s="31">
        <f>'[1]13'!$BQ$74</f>
        <v>0</v>
      </c>
      <c r="BC59" s="31">
        <f>'[1]13'!$BR$74</f>
        <v>0</v>
      </c>
      <c r="BD59" s="31">
        <f>'[1]13'!$BZ$74</f>
        <v>0</v>
      </c>
      <c r="BE59" s="31">
        <f>'[1]13'!$CE$74</f>
        <v>0</v>
      </c>
    </row>
    <row r="60" spans="1:57" s="14" customFormat="1" ht="24.75" customHeight="1">
      <c r="A60" s="9">
        <v>3</v>
      </c>
      <c r="B60" s="35" t="s">
        <v>183</v>
      </c>
      <c r="C60" s="10" t="s">
        <v>64</v>
      </c>
      <c r="D60" s="124">
        <f>'[1]13'!$D$77</f>
        <v>703.46</v>
      </c>
      <c r="E60" s="31">
        <f>'[1]13'!$E$77</f>
        <v>0</v>
      </c>
      <c r="F60" s="31">
        <f>'[1]13'!$H$77</f>
        <v>0</v>
      </c>
      <c r="G60" s="31">
        <f>'[1]13'!$I$77</f>
        <v>0</v>
      </c>
      <c r="H60" s="31">
        <f>'[1]13'!$L$77</f>
        <v>0</v>
      </c>
      <c r="I60" s="31">
        <f>'[1]13'!$O$77</f>
        <v>0</v>
      </c>
      <c r="J60" s="31">
        <f>'[1]13'!$Q$77</f>
        <v>0</v>
      </c>
      <c r="K60" s="31">
        <f>'[1]13'!$U$77</f>
        <v>0</v>
      </c>
      <c r="L60" s="31">
        <f>'[1]13'!$Y$77</f>
        <v>0</v>
      </c>
      <c r="M60" s="31">
        <f>'[1]13'!$Z$77</f>
        <v>0</v>
      </c>
      <c r="N60" s="31">
        <f>'[1]13'!$AC$77</f>
        <v>0</v>
      </c>
      <c r="O60" s="31">
        <f>'[1]13'!$AD$77</f>
        <v>0</v>
      </c>
      <c r="P60" s="31">
        <f>'[1]13'!$AE$77</f>
        <v>0</v>
      </c>
      <c r="Q60" s="31">
        <f>'[1]13'!$AF$77</f>
        <v>23.560000000000002</v>
      </c>
      <c r="R60" s="31">
        <f>'[1]13'!$AG$77</f>
        <v>0</v>
      </c>
      <c r="S60" s="31">
        <f>'[1]13'!$AH$77</f>
        <v>0</v>
      </c>
      <c r="T60" s="31">
        <f>'[1]13'!$AI$77</f>
        <v>0</v>
      </c>
      <c r="U60" s="31">
        <f>'[1]13'!$AJ$77</f>
        <v>0</v>
      </c>
      <c r="V60" s="31">
        <f>'[1]13'!$AK$77</f>
        <v>0</v>
      </c>
      <c r="W60" s="31">
        <f>'[1]13'!$AL$77</f>
        <v>0</v>
      </c>
      <c r="X60" s="31">
        <f>'[1]13'!$AM$77</f>
        <v>0</v>
      </c>
      <c r="Y60" s="31">
        <f>'[1]13'!$AN$77</f>
        <v>0</v>
      </c>
      <c r="Z60" s="31">
        <f>'[1]13'!$AO$77</f>
        <v>10.71</v>
      </c>
      <c r="AA60" s="31">
        <f>'[1]13'!$AP$77</f>
        <v>9.870000000000001</v>
      </c>
      <c r="AB60" s="31">
        <f>'[1]13'!$AQ$77</f>
        <v>0</v>
      </c>
      <c r="AC60" s="31">
        <f>'[1]13'!$AR$77</f>
        <v>0.64</v>
      </c>
      <c r="AD60" s="31">
        <f>'[1]13'!$AS$77</f>
        <v>0</v>
      </c>
      <c r="AE60" s="31">
        <f>'[1]13'!$AT$77</f>
        <v>0.2</v>
      </c>
      <c r="AF60" s="31">
        <f>'[1]13'!$AU$77</f>
        <v>0</v>
      </c>
      <c r="AG60" s="31">
        <f>'[1]13'!$AV$77</f>
        <v>0</v>
      </c>
      <c r="AH60" s="31">
        <f>'[1]13'!$AW$77</f>
        <v>0</v>
      </c>
      <c r="AI60" s="31">
        <f>'[1]13'!$AX$77</f>
        <v>0</v>
      </c>
      <c r="AJ60" s="31">
        <f>'[1]13'!$AY$77</f>
        <v>0</v>
      </c>
      <c r="AK60" s="31">
        <f>'[1]13'!$AZ$77</f>
        <v>0</v>
      </c>
      <c r="AL60" s="31">
        <f>'[1]13'!$BA$77</f>
        <v>0</v>
      </c>
      <c r="AM60" s="31">
        <f>'[1]13'!$BB$77</f>
        <v>0</v>
      </c>
      <c r="AN60" s="31">
        <f>'[1]13'!$BC$77</f>
        <v>0</v>
      </c>
      <c r="AO60" s="31">
        <f>'[1]13'!$BD$77</f>
        <v>0</v>
      </c>
      <c r="AP60" s="31">
        <f>'[1]13'!$BE$77</f>
        <v>0</v>
      </c>
      <c r="AQ60" s="31">
        <f>'[1]13'!$BF$77</f>
        <v>0</v>
      </c>
      <c r="AR60" s="31">
        <f>'[1]13'!$BG$77</f>
        <v>0</v>
      </c>
      <c r="AS60" s="31">
        <f>'[1]13'!$BH$77</f>
        <v>2.44</v>
      </c>
      <c r="AT60" s="31">
        <f>'[1]13'!$BI$77</f>
        <v>0</v>
      </c>
      <c r="AU60" s="31">
        <f>'[1]13'!$BJ$77</f>
        <v>10.41</v>
      </c>
      <c r="AV60" s="31">
        <f>'[1]13'!$BK$77</f>
        <v>0</v>
      </c>
      <c r="AW60" s="31">
        <f>'[1]13'!$BL$77</f>
        <v>0</v>
      </c>
      <c r="AX60" s="31">
        <f>'[1]13'!$BM$77</f>
        <v>0</v>
      </c>
      <c r="AY60" s="31">
        <f>'[1]13'!$BN$77</f>
        <v>0</v>
      </c>
      <c r="AZ60" s="31">
        <f>'[1]13'!$BO$77</f>
        <v>0</v>
      </c>
      <c r="BA60" s="31">
        <f>'[1]13'!$BP$77</f>
        <v>0</v>
      </c>
      <c r="BB60" s="31">
        <f>'[1]13'!$BQ$77</f>
        <v>0</v>
      </c>
      <c r="BC60" s="31">
        <f>'[1]13'!$BR$77</f>
        <v>0</v>
      </c>
      <c r="BD60" s="31">
        <f>'[1]13'!$BZ$77</f>
        <v>23.560000000000002</v>
      </c>
      <c r="BE60" s="31">
        <f>'[1]13'!$CE$77</f>
        <v>679.90000000000009</v>
      </c>
    </row>
    <row r="61" spans="1:57" s="15" customFormat="1" ht="24.75" customHeight="1">
      <c r="A61" s="2"/>
      <c r="B61" s="36" t="s">
        <v>233</v>
      </c>
      <c r="C61" s="55"/>
      <c r="D61" s="31">
        <f>'[1]13'!$D$83</f>
        <v>0</v>
      </c>
      <c r="E61" s="31">
        <f>'[1]13'!$E$83</f>
        <v>0</v>
      </c>
      <c r="F61" s="31">
        <f>'[1]13'!$H$83</f>
        <v>0</v>
      </c>
      <c r="G61" s="31">
        <f>'[1]13'!$I$83</f>
        <v>0</v>
      </c>
      <c r="H61" s="31">
        <f>'[1]13'!$L$83</f>
        <v>0</v>
      </c>
      <c r="I61" s="31">
        <f>'[1]13'!$O$83</f>
        <v>0</v>
      </c>
      <c r="J61" s="31">
        <f>'[1]13'!$Q$83</f>
        <v>0</v>
      </c>
      <c r="K61" s="31">
        <f>'[1]13'!$U$83</f>
        <v>0</v>
      </c>
      <c r="L61" s="31">
        <f>'[1]13'!$Y$83</f>
        <v>0</v>
      </c>
      <c r="M61" s="31">
        <f>'[1]13'!$Z$83</f>
        <v>0</v>
      </c>
      <c r="N61" s="31">
        <f>'[1]13'!$AC$83</f>
        <v>0</v>
      </c>
      <c r="O61" s="31">
        <f>'[1]13'!$AD$83</f>
        <v>0</v>
      </c>
      <c r="P61" s="31">
        <f>'[1]13'!$AE$83</f>
        <v>0</v>
      </c>
      <c r="Q61" s="31">
        <f>'[1]13'!$AF$83</f>
        <v>270.07</v>
      </c>
      <c r="R61" s="31">
        <f>'[1]13'!$AG$83</f>
        <v>0</v>
      </c>
      <c r="S61" s="31">
        <f>'[1]13'!$AH$83</f>
        <v>0</v>
      </c>
      <c r="T61" s="31">
        <f>'[1]13'!$AI$83</f>
        <v>0</v>
      </c>
      <c r="U61" s="31">
        <f>'[1]13'!$AJ$83</f>
        <v>0</v>
      </c>
      <c r="V61" s="31">
        <f>'[1]13'!$AK$83</f>
        <v>50.82</v>
      </c>
      <c r="W61" s="31">
        <f>'[1]13'!$AL$83</f>
        <v>0</v>
      </c>
      <c r="X61" s="31">
        <f>'[1]13'!$AM$83</f>
        <v>0</v>
      </c>
      <c r="Y61" s="31">
        <f>'[1]13'!$AN$83</f>
        <v>0</v>
      </c>
      <c r="Z61" s="31">
        <f>'[1]13'!$AO$83</f>
        <v>168.74</v>
      </c>
      <c r="AA61" s="31">
        <f>'[1]13'!$AP$83</f>
        <v>155.06200000000001</v>
      </c>
      <c r="AB61" s="31">
        <f>'[1]13'!$AQ$83</f>
        <v>0</v>
      </c>
      <c r="AC61" s="31">
        <f>'[1]13'!$AR$83</f>
        <v>2.92</v>
      </c>
      <c r="AD61" s="31">
        <f>'[1]13'!$AS$83</f>
        <v>0.76</v>
      </c>
      <c r="AE61" s="31">
        <f>'[1]13'!$AT$83</f>
        <v>12.4</v>
      </c>
      <c r="AF61" s="31">
        <f>'[1]13'!$AU$83</f>
        <v>3.41</v>
      </c>
      <c r="AG61" s="31">
        <f>'[1]13'!$AV$83</f>
        <v>0.54</v>
      </c>
      <c r="AH61" s="31">
        <f>'[1]13'!$AW$83</f>
        <v>0</v>
      </c>
      <c r="AI61" s="31">
        <f>'[1]13'!$AX$83</f>
        <v>0</v>
      </c>
      <c r="AJ61" s="31">
        <f>'[1]13'!$AY$83</f>
        <v>0</v>
      </c>
      <c r="AK61" s="31">
        <f>'[1]13'!$AZ$83</f>
        <v>0.33</v>
      </c>
      <c r="AL61" s="31">
        <f>'[1]13'!$BA$83</f>
        <v>0</v>
      </c>
      <c r="AM61" s="31">
        <f>'[1]13'!$BB$83</f>
        <v>0</v>
      </c>
      <c r="AN61" s="31">
        <f>'[1]13'!$BC$83</f>
        <v>0</v>
      </c>
      <c r="AO61" s="31">
        <f>'[1]13'!$BD$83</f>
        <v>0</v>
      </c>
      <c r="AP61" s="31">
        <f>'[1]13'!$BE$83</f>
        <v>0.27</v>
      </c>
      <c r="AQ61" s="31">
        <f>'[1]13'!$BF$83</f>
        <v>0</v>
      </c>
      <c r="AR61" s="31">
        <f>'[1]13'!$BG$83</f>
        <v>0</v>
      </c>
      <c r="AS61" s="31">
        <f>'[1]13'!$BH$83</f>
        <v>35.22</v>
      </c>
      <c r="AT61" s="31">
        <f>'[1]13'!$BI$83</f>
        <v>0</v>
      </c>
      <c r="AU61" s="31">
        <f>'[1]13'!$BJ$83</f>
        <v>81.150000000000006</v>
      </c>
      <c r="AV61" s="31">
        <f>'[1]13'!$BK$83</f>
        <v>0</v>
      </c>
      <c r="AW61" s="31">
        <f>'[1]13'!$BL$83</f>
        <v>0</v>
      </c>
      <c r="AX61" s="31">
        <f>'[1]13'!$BM$83</f>
        <v>0</v>
      </c>
      <c r="AY61" s="31">
        <f>'[1]13'!$BN$83</f>
        <v>0</v>
      </c>
      <c r="AZ61" s="31">
        <f>'[1]13'!$BO$83</f>
        <v>0</v>
      </c>
      <c r="BA61" s="31">
        <f>'[1]13'!$BP$83</f>
        <v>6.73</v>
      </c>
      <c r="BB61" s="31">
        <f>'[1]13'!$BQ$83</f>
        <v>0</v>
      </c>
      <c r="BC61" s="31">
        <f>'[1]13'!$BR$83</f>
        <v>0</v>
      </c>
      <c r="BD61" s="31">
        <f>'[1]13'!$BZ$83</f>
        <v>0</v>
      </c>
      <c r="BE61" s="31">
        <f>'[1]13'!$CE$83</f>
        <v>0</v>
      </c>
    </row>
    <row r="62" spans="1:57" s="13" customFormat="1" ht="24.75" customHeight="1">
      <c r="A62" s="2"/>
      <c r="B62" s="36" t="s">
        <v>306</v>
      </c>
      <c r="C62" s="55"/>
      <c r="D62" s="31">
        <f>'[1]13'!$D$84</f>
        <v>0</v>
      </c>
      <c r="E62" s="31">
        <f>$BE$7</f>
        <v>1269.3500000000001</v>
      </c>
      <c r="F62" s="31">
        <f>$BE$9</f>
        <v>102.92000000000002</v>
      </c>
      <c r="G62" s="31">
        <f>$BE$10</f>
        <v>84.4</v>
      </c>
      <c r="H62" s="31">
        <f>$BE$11</f>
        <v>42.52</v>
      </c>
      <c r="I62" s="31">
        <f>$BE$12</f>
        <v>0.49</v>
      </c>
      <c r="J62" s="31">
        <f>$BE$13</f>
        <v>35.64</v>
      </c>
      <c r="K62" s="31">
        <f>$BE$14</f>
        <v>0</v>
      </c>
      <c r="L62" s="31">
        <f>$BE$15</f>
        <v>0</v>
      </c>
      <c r="M62" s="31">
        <f>$BE$16</f>
        <v>0</v>
      </c>
      <c r="N62" s="31">
        <f>$BE$17</f>
        <v>1053.49</v>
      </c>
      <c r="O62" s="31">
        <f>$BE$18</f>
        <v>0</v>
      </c>
      <c r="P62" s="31">
        <f>$BE$19</f>
        <v>34.290000000000006</v>
      </c>
      <c r="Q62" s="31">
        <f>$BE$20</f>
        <v>8541.3900000000012</v>
      </c>
      <c r="R62" s="31">
        <f>$BE$22</f>
        <v>567.86</v>
      </c>
      <c r="S62" s="31">
        <f>$BE$23</f>
        <v>2.95</v>
      </c>
      <c r="T62" s="31">
        <f>$BE$24</f>
        <v>2878.66</v>
      </c>
      <c r="U62" s="31">
        <f>$BE$25</f>
        <v>0</v>
      </c>
      <c r="V62" s="31">
        <f>$BE$26</f>
        <v>772.34</v>
      </c>
      <c r="W62" s="31">
        <f>$BE$27</f>
        <v>93.219999999999985</v>
      </c>
      <c r="X62" s="31">
        <f>$BE$28</f>
        <v>0</v>
      </c>
      <c r="Y62" s="31">
        <f>$BE$29</f>
        <v>0</v>
      </c>
      <c r="Z62" s="31">
        <f>$BE$30</f>
        <v>1349.8500000000001</v>
      </c>
      <c r="AA62" s="31">
        <f>$BE$32</f>
        <v>1035.8319999999999</v>
      </c>
      <c r="AB62" s="31">
        <f>$BE$33</f>
        <v>117.88000000000001</v>
      </c>
      <c r="AC62" s="31">
        <f>$BE$34</f>
        <v>6.5679999999999996</v>
      </c>
      <c r="AD62" s="31">
        <f>$BE$35</f>
        <v>3.1799999999999997</v>
      </c>
      <c r="AE62" s="31">
        <f>$BE$36</f>
        <v>49.48</v>
      </c>
      <c r="AF62" s="31">
        <f>$BE$37</f>
        <v>8.5300000000000011</v>
      </c>
      <c r="AG62" s="31">
        <f>$BE$38</f>
        <v>0.67</v>
      </c>
      <c r="AH62" s="31">
        <f>$BE$39</f>
        <v>0.36</v>
      </c>
      <c r="AI62" s="31">
        <f>$BE$40</f>
        <v>0</v>
      </c>
      <c r="AJ62" s="31">
        <f>$BE$41</f>
        <v>0.23</v>
      </c>
      <c r="AK62" s="31">
        <f>$BE$42</f>
        <v>76.75</v>
      </c>
      <c r="AL62" s="31">
        <f>$BE$43</f>
        <v>8.08</v>
      </c>
      <c r="AM62" s="31">
        <f>$BE$44</f>
        <v>32.230000000000004</v>
      </c>
      <c r="AN62" s="31">
        <f>$BE$45</f>
        <v>0</v>
      </c>
      <c r="AO62" s="31">
        <f>$BE$46</f>
        <v>7.04</v>
      </c>
      <c r="AP62" s="31">
        <f>$BE$47</f>
        <v>3.02</v>
      </c>
      <c r="AQ62" s="31">
        <f>$BE$48</f>
        <v>0</v>
      </c>
      <c r="AR62" s="31">
        <f>$BE$49</f>
        <v>0</v>
      </c>
      <c r="AS62" s="31">
        <f>$BE$50</f>
        <v>45.650000000000006</v>
      </c>
      <c r="AT62" s="31">
        <f>$BE$51</f>
        <v>0</v>
      </c>
      <c r="AU62" s="31">
        <f>$BE$52</f>
        <v>1037.82</v>
      </c>
      <c r="AV62" s="31">
        <f>$BE$53</f>
        <v>8.74</v>
      </c>
      <c r="AW62" s="31">
        <f>$BE$54</f>
        <v>8.08</v>
      </c>
      <c r="AX62" s="31">
        <f>$BE$55</f>
        <v>0</v>
      </c>
      <c r="AY62" s="31">
        <f>$BE$56</f>
        <v>7.19</v>
      </c>
      <c r="AZ62" s="31">
        <f>$BE$57</f>
        <v>963.6400000000001</v>
      </c>
      <c r="BA62" s="31">
        <f>$BE$58</f>
        <v>785.25</v>
      </c>
      <c r="BB62" s="31">
        <f>$BE$59</f>
        <v>0</v>
      </c>
      <c r="BC62" s="31">
        <f>$BE$60</f>
        <v>679.90000000000009</v>
      </c>
      <c r="BD62" s="31">
        <f>'[1]13'!$BZ$84</f>
        <v>0</v>
      </c>
      <c r="BE62" s="31">
        <f>'[1]13'!$CE$84</f>
        <v>0</v>
      </c>
    </row>
    <row r="63" spans="1:57" s="13" customFormat="1" ht="24.75" customHeight="1">
      <c r="A63" s="17"/>
      <c r="B63" s="17"/>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row>
  </sheetData>
  <mergeCells count="10">
    <mergeCell ref="A1:B1"/>
    <mergeCell ref="A2:BE2"/>
    <mergeCell ref="A3:BE3"/>
    <mergeCell ref="A4:A5"/>
    <mergeCell ref="B4:B5"/>
    <mergeCell ref="C4:C5"/>
    <mergeCell ref="D4:D5"/>
    <mergeCell ref="E4:BC4"/>
    <mergeCell ref="BD4:BD5"/>
    <mergeCell ref="BE4:BE5"/>
  </mergeCells>
  <phoneticPr fontId="28" type="noConversion"/>
  <conditionalFormatting sqref="A6:C45">
    <cfRule type="expression" dxfId="1" priority="1" stopIfTrue="1">
      <formula>ISERROR(A6)</formula>
    </cfRule>
  </conditionalFormatting>
  <conditionalFormatting sqref="E5:AN5">
    <cfRule type="expression" dxfId="0" priority="4" stopIfTrue="1">
      <formula>ISERROR(E5)</formula>
    </cfRule>
  </conditionalFormatting>
  <printOptions horizontalCentered="1" verticalCentered="1"/>
  <pageMargins left="0.78740157480314965" right="0.39370078740157483" top="0.39370078740157483" bottom="0.39370078740157483" header="0" footer="0"/>
  <pageSetup paperSize="8" scale="5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880B57-B072-4036-BE4F-F862253F3203}">
  <sheetPr>
    <tabColor rgb="FFFFC000"/>
  </sheetPr>
  <dimension ref="A1:P52"/>
  <sheetViews>
    <sheetView tabSelected="1" zoomScale="85" zoomScaleNormal="85" workbookViewId="0">
      <pane xSplit="4" ySplit="8" topLeftCell="E9" activePane="bottomRight" state="frozen"/>
      <selection activeCell="C4" sqref="C4:C6"/>
      <selection pane="topRight" activeCell="C4" sqref="C4:C6"/>
      <selection pane="bottomLeft" activeCell="C4" sqref="C4:C6"/>
      <selection pane="bottomRight" activeCell="C4" sqref="C4:C6"/>
    </sheetView>
  </sheetViews>
  <sheetFormatPr defaultColWidth="7.42578125" defaultRowHeight="12.75"/>
  <cols>
    <col min="1" max="1" width="4.7109375" style="153" customWidth="1"/>
    <col min="2" max="2" width="26.42578125" style="143" customWidth="1"/>
    <col min="3" max="3" width="17.5703125" style="141" customWidth="1"/>
    <col min="4" max="4" width="9.28515625" style="142" customWidth="1"/>
    <col min="5" max="5" width="8.5703125" style="142" customWidth="1"/>
    <col min="6" max="6" width="9.140625" style="142" customWidth="1"/>
    <col min="7" max="7" width="11" style="142" customWidth="1"/>
    <col min="8" max="8" width="10.5703125" style="142" customWidth="1"/>
    <col min="9" max="9" width="81.42578125" style="142" customWidth="1"/>
    <col min="10" max="243" width="7.42578125" style="143"/>
    <col min="244" max="244" width="4.7109375" style="143" customWidth="1"/>
    <col min="245" max="245" width="25.7109375" style="143" customWidth="1"/>
    <col min="246" max="246" width="11" style="143" customWidth="1"/>
    <col min="247" max="247" width="9.140625" style="143" customWidth="1"/>
    <col min="248" max="249" width="7.140625" style="143" customWidth="1"/>
    <col min="250" max="250" width="6.42578125" style="143" customWidth="1"/>
    <col min="251" max="251" width="7.7109375" style="143" customWidth="1"/>
    <col min="252" max="252" width="7.42578125" style="143" customWidth="1"/>
    <col min="253" max="253" width="6.28515625" style="143" customWidth="1"/>
    <col min="254" max="254" width="9.140625" style="143" customWidth="1"/>
    <col min="255" max="255" width="7.140625" style="143" customWidth="1"/>
    <col min="256" max="256" width="6.140625" style="143" customWidth="1"/>
    <col min="257" max="257" width="7.140625" style="143" customWidth="1"/>
    <col min="258" max="258" width="7.85546875" style="143" customWidth="1"/>
    <col min="259" max="259" width="6.5703125" style="143" customWidth="1"/>
    <col min="260" max="260" width="7.5703125" style="143" customWidth="1"/>
    <col min="261" max="499" width="7.42578125" style="143"/>
    <col min="500" max="500" width="4.7109375" style="143" customWidth="1"/>
    <col min="501" max="501" width="25.7109375" style="143" customWidth="1"/>
    <col min="502" max="502" width="11" style="143" customWidth="1"/>
    <col min="503" max="503" width="9.140625" style="143" customWidth="1"/>
    <col min="504" max="505" width="7.140625" style="143" customWidth="1"/>
    <col min="506" max="506" width="6.42578125" style="143" customWidth="1"/>
    <col min="507" max="507" width="7.7109375" style="143" customWidth="1"/>
    <col min="508" max="508" width="7.42578125" style="143" customWidth="1"/>
    <col min="509" max="509" width="6.28515625" style="143" customWidth="1"/>
    <col min="510" max="510" width="9.140625" style="143" customWidth="1"/>
    <col min="511" max="511" width="7.140625" style="143" customWidth="1"/>
    <col min="512" max="512" width="6.140625" style="143" customWidth="1"/>
    <col min="513" max="513" width="7.140625" style="143" customWidth="1"/>
    <col min="514" max="514" width="7.85546875" style="143" customWidth="1"/>
    <col min="515" max="515" width="6.5703125" style="143" customWidth="1"/>
    <col min="516" max="516" width="7.5703125" style="143" customWidth="1"/>
    <col min="517" max="755" width="7.42578125" style="143"/>
    <col min="756" max="756" width="4.7109375" style="143" customWidth="1"/>
    <col min="757" max="757" width="25.7109375" style="143" customWidth="1"/>
    <col min="758" max="758" width="11" style="143" customWidth="1"/>
    <col min="759" max="759" width="9.140625" style="143" customWidth="1"/>
    <col min="760" max="761" width="7.140625" style="143" customWidth="1"/>
    <col min="762" max="762" width="6.42578125" style="143" customWidth="1"/>
    <col min="763" max="763" width="7.7109375" style="143" customWidth="1"/>
    <col min="764" max="764" width="7.42578125" style="143" customWidth="1"/>
    <col min="765" max="765" width="6.28515625" style="143" customWidth="1"/>
    <col min="766" max="766" width="9.140625" style="143" customWidth="1"/>
    <col min="767" max="767" width="7.140625" style="143" customWidth="1"/>
    <col min="768" max="768" width="6.140625" style="143" customWidth="1"/>
    <col min="769" max="769" width="7.140625" style="143" customWidth="1"/>
    <col min="770" max="770" width="7.85546875" style="143" customWidth="1"/>
    <col min="771" max="771" width="6.5703125" style="143" customWidth="1"/>
    <col min="772" max="772" width="7.5703125" style="143" customWidth="1"/>
    <col min="773" max="1011" width="7.42578125" style="143"/>
    <col min="1012" max="1012" width="4.7109375" style="143" customWidth="1"/>
    <col min="1013" max="1013" width="25.7109375" style="143" customWidth="1"/>
    <col min="1014" max="1014" width="11" style="143" customWidth="1"/>
    <col min="1015" max="1015" width="9.140625" style="143" customWidth="1"/>
    <col min="1016" max="1017" width="7.140625" style="143" customWidth="1"/>
    <col min="1018" max="1018" width="6.42578125" style="143" customWidth="1"/>
    <col min="1019" max="1019" width="7.7109375" style="143" customWidth="1"/>
    <col min="1020" max="1020" width="7.42578125" style="143" customWidth="1"/>
    <col min="1021" max="1021" width="6.28515625" style="143" customWidth="1"/>
    <col min="1022" max="1022" width="9.140625" style="143" customWidth="1"/>
    <col min="1023" max="1023" width="7.140625" style="143" customWidth="1"/>
    <col min="1024" max="1024" width="6.140625" style="143" customWidth="1"/>
    <col min="1025" max="1025" width="7.140625" style="143" customWidth="1"/>
    <col min="1026" max="1026" width="7.85546875" style="143" customWidth="1"/>
    <col min="1027" max="1027" width="6.5703125" style="143" customWidth="1"/>
    <col min="1028" max="1028" width="7.5703125" style="143" customWidth="1"/>
    <col min="1029" max="1267" width="7.42578125" style="143"/>
    <col min="1268" max="1268" width="4.7109375" style="143" customWidth="1"/>
    <col min="1269" max="1269" width="25.7109375" style="143" customWidth="1"/>
    <col min="1270" max="1270" width="11" style="143" customWidth="1"/>
    <col min="1271" max="1271" width="9.140625" style="143" customWidth="1"/>
    <col min="1272" max="1273" width="7.140625" style="143" customWidth="1"/>
    <col min="1274" max="1274" width="6.42578125" style="143" customWidth="1"/>
    <col min="1275" max="1275" width="7.7109375" style="143" customWidth="1"/>
    <col min="1276" max="1276" width="7.42578125" style="143" customWidth="1"/>
    <col min="1277" max="1277" width="6.28515625" style="143" customWidth="1"/>
    <col min="1278" max="1278" width="9.140625" style="143" customWidth="1"/>
    <col min="1279" max="1279" width="7.140625" style="143" customWidth="1"/>
    <col min="1280" max="1280" width="6.140625" style="143" customWidth="1"/>
    <col min="1281" max="1281" width="7.140625" style="143" customWidth="1"/>
    <col min="1282" max="1282" width="7.85546875" style="143" customWidth="1"/>
    <col min="1283" max="1283" width="6.5703125" style="143" customWidth="1"/>
    <col min="1284" max="1284" width="7.5703125" style="143" customWidth="1"/>
    <col min="1285" max="1523" width="7.42578125" style="143"/>
    <col min="1524" max="1524" width="4.7109375" style="143" customWidth="1"/>
    <col min="1525" max="1525" width="25.7109375" style="143" customWidth="1"/>
    <col min="1526" max="1526" width="11" style="143" customWidth="1"/>
    <col min="1527" max="1527" width="9.140625" style="143" customWidth="1"/>
    <col min="1528" max="1529" width="7.140625" style="143" customWidth="1"/>
    <col min="1530" max="1530" width="6.42578125" style="143" customWidth="1"/>
    <col min="1531" max="1531" width="7.7109375" style="143" customWidth="1"/>
    <col min="1532" max="1532" width="7.42578125" style="143" customWidth="1"/>
    <col min="1533" max="1533" width="6.28515625" style="143" customWidth="1"/>
    <col min="1534" max="1534" width="9.140625" style="143" customWidth="1"/>
    <col min="1535" max="1535" width="7.140625" style="143" customWidth="1"/>
    <col min="1536" max="1536" width="6.140625" style="143" customWidth="1"/>
    <col min="1537" max="1537" width="7.140625" style="143" customWidth="1"/>
    <col min="1538" max="1538" width="7.85546875" style="143" customWidth="1"/>
    <col min="1539" max="1539" width="6.5703125" style="143" customWidth="1"/>
    <col min="1540" max="1540" width="7.5703125" style="143" customWidth="1"/>
    <col min="1541" max="1779" width="7.42578125" style="143"/>
    <col min="1780" max="1780" width="4.7109375" style="143" customWidth="1"/>
    <col min="1781" max="1781" width="25.7109375" style="143" customWidth="1"/>
    <col min="1782" max="1782" width="11" style="143" customWidth="1"/>
    <col min="1783" max="1783" width="9.140625" style="143" customWidth="1"/>
    <col min="1784" max="1785" width="7.140625" style="143" customWidth="1"/>
    <col min="1786" max="1786" width="6.42578125" style="143" customWidth="1"/>
    <col min="1787" max="1787" width="7.7109375" style="143" customWidth="1"/>
    <col min="1788" max="1788" width="7.42578125" style="143" customWidth="1"/>
    <col min="1789" max="1789" width="6.28515625" style="143" customWidth="1"/>
    <col min="1790" max="1790" width="9.140625" style="143" customWidth="1"/>
    <col min="1791" max="1791" width="7.140625" style="143" customWidth="1"/>
    <col min="1792" max="1792" width="6.140625" style="143" customWidth="1"/>
    <col min="1793" max="1793" width="7.140625" style="143" customWidth="1"/>
    <col min="1794" max="1794" width="7.85546875" style="143" customWidth="1"/>
    <col min="1795" max="1795" width="6.5703125" style="143" customWidth="1"/>
    <col min="1796" max="1796" width="7.5703125" style="143" customWidth="1"/>
    <col min="1797" max="2035" width="7.42578125" style="143"/>
    <col min="2036" max="2036" width="4.7109375" style="143" customWidth="1"/>
    <col min="2037" max="2037" width="25.7109375" style="143" customWidth="1"/>
    <col min="2038" max="2038" width="11" style="143" customWidth="1"/>
    <col min="2039" max="2039" width="9.140625" style="143" customWidth="1"/>
    <col min="2040" max="2041" width="7.140625" style="143" customWidth="1"/>
    <col min="2042" max="2042" width="6.42578125" style="143" customWidth="1"/>
    <col min="2043" max="2043" width="7.7109375" style="143" customWidth="1"/>
    <col min="2044" max="2044" width="7.42578125" style="143" customWidth="1"/>
    <col min="2045" max="2045" width="6.28515625" style="143" customWidth="1"/>
    <col min="2046" max="2046" width="9.140625" style="143" customWidth="1"/>
    <col min="2047" max="2047" width="7.140625" style="143" customWidth="1"/>
    <col min="2048" max="2048" width="6.140625" style="143" customWidth="1"/>
    <col min="2049" max="2049" width="7.140625" style="143" customWidth="1"/>
    <col min="2050" max="2050" width="7.85546875" style="143" customWidth="1"/>
    <col min="2051" max="2051" width="6.5703125" style="143" customWidth="1"/>
    <col min="2052" max="2052" width="7.5703125" style="143" customWidth="1"/>
    <col min="2053" max="2291" width="7.42578125" style="143"/>
    <col min="2292" max="2292" width="4.7109375" style="143" customWidth="1"/>
    <col min="2293" max="2293" width="25.7109375" style="143" customWidth="1"/>
    <col min="2294" max="2294" width="11" style="143" customWidth="1"/>
    <col min="2295" max="2295" width="9.140625" style="143" customWidth="1"/>
    <col min="2296" max="2297" width="7.140625" style="143" customWidth="1"/>
    <col min="2298" max="2298" width="6.42578125" style="143" customWidth="1"/>
    <col min="2299" max="2299" width="7.7109375" style="143" customWidth="1"/>
    <col min="2300" max="2300" width="7.42578125" style="143" customWidth="1"/>
    <col min="2301" max="2301" width="6.28515625" style="143" customWidth="1"/>
    <col min="2302" max="2302" width="9.140625" style="143" customWidth="1"/>
    <col min="2303" max="2303" width="7.140625" style="143" customWidth="1"/>
    <col min="2304" max="2304" width="6.140625" style="143" customWidth="1"/>
    <col min="2305" max="2305" width="7.140625" style="143" customWidth="1"/>
    <col min="2306" max="2306" width="7.85546875" style="143" customWidth="1"/>
    <col min="2307" max="2307" width="6.5703125" style="143" customWidth="1"/>
    <col min="2308" max="2308" width="7.5703125" style="143" customWidth="1"/>
    <col min="2309" max="2547" width="7.42578125" style="143"/>
    <col min="2548" max="2548" width="4.7109375" style="143" customWidth="1"/>
    <col min="2549" max="2549" width="25.7109375" style="143" customWidth="1"/>
    <col min="2550" max="2550" width="11" style="143" customWidth="1"/>
    <col min="2551" max="2551" width="9.140625" style="143" customWidth="1"/>
    <col min="2552" max="2553" width="7.140625" style="143" customWidth="1"/>
    <col min="2554" max="2554" width="6.42578125" style="143" customWidth="1"/>
    <col min="2555" max="2555" width="7.7109375" style="143" customWidth="1"/>
    <col min="2556" max="2556" width="7.42578125" style="143" customWidth="1"/>
    <col min="2557" max="2557" width="6.28515625" style="143" customWidth="1"/>
    <col min="2558" max="2558" width="9.140625" style="143" customWidth="1"/>
    <col min="2559" max="2559" width="7.140625" style="143" customWidth="1"/>
    <col min="2560" max="2560" width="6.140625" style="143" customWidth="1"/>
    <col min="2561" max="2561" width="7.140625" style="143" customWidth="1"/>
    <col min="2562" max="2562" width="7.85546875" style="143" customWidth="1"/>
    <col min="2563" max="2563" width="6.5703125" style="143" customWidth="1"/>
    <col min="2564" max="2564" width="7.5703125" style="143" customWidth="1"/>
    <col min="2565" max="2803" width="7.42578125" style="143"/>
    <col min="2804" max="2804" width="4.7109375" style="143" customWidth="1"/>
    <col min="2805" max="2805" width="25.7109375" style="143" customWidth="1"/>
    <col min="2806" max="2806" width="11" style="143" customWidth="1"/>
    <col min="2807" max="2807" width="9.140625" style="143" customWidth="1"/>
    <col min="2808" max="2809" width="7.140625" style="143" customWidth="1"/>
    <col min="2810" max="2810" width="6.42578125" style="143" customWidth="1"/>
    <col min="2811" max="2811" width="7.7109375" style="143" customWidth="1"/>
    <col min="2812" max="2812" width="7.42578125" style="143" customWidth="1"/>
    <col min="2813" max="2813" width="6.28515625" style="143" customWidth="1"/>
    <col min="2814" max="2814" width="9.140625" style="143" customWidth="1"/>
    <col min="2815" max="2815" width="7.140625" style="143" customWidth="1"/>
    <col min="2816" max="2816" width="6.140625" style="143" customWidth="1"/>
    <col min="2817" max="2817" width="7.140625" style="143" customWidth="1"/>
    <col min="2818" max="2818" width="7.85546875" style="143" customWidth="1"/>
    <col min="2819" max="2819" width="6.5703125" style="143" customWidth="1"/>
    <col min="2820" max="2820" width="7.5703125" style="143" customWidth="1"/>
    <col min="2821" max="3059" width="7.42578125" style="143"/>
    <col min="3060" max="3060" width="4.7109375" style="143" customWidth="1"/>
    <col min="3061" max="3061" width="25.7109375" style="143" customWidth="1"/>
    <col min="3062" max="3062" width="11" style="143" customWidth="1"/>
    <col min="3063" max="3063" width="9.140625" style="143" customWidth="1"/>
    <col min="3064" max="3065" width="7.140625" style="143" customWidth="1"/>
    <col min="3066" max="3066" width="6.42578125" style="143" customWidth="1"/>
    <col min="3067" max="3067" width="7.7109375" style="143" customWidth="1"/>
    <col min="3068" max="3068" width="7.42578125" style="143" customWidth="1"/>
    <col min="3069" max="3069" width="6.28515625" style="143" customWidth="1"/>
    <col min="3070" max="3070" width="9.140625" style="143" customWidth="1"/>
    <col min="3071" max="3071" width="7.140625" style="143" customWidth="1"/>
    <col min="3072" max="3072" width="6.140625" style="143" customWidth="1"/>
    <col min="3073" max="3073" width="7.140625" style="143" customWidth="1"/>
    <col min="3074" max="3074" width="7.85546875" style="143" customWidth="1"/>
    <col min="3075" max="3075" width="6.5703125" style="143" customWidth="1"/>
    <col min="3076" max="3076" width="7.5703125" style="143" customWidth="1"/>
    <col min="3077" max="3315" width="7.42578125" style="143"/>
    <col min="3316" max="3316" width="4.7109375" style="143" customWidth="1"/>
    <col min="3317" max="3317" width="25.7109375" style="143" customWidth="1"/>
    <col min="3318" max="3318" width="11" style="143" customWidth="1"/>
    <col min="3319" max="3319" width="9.140625" style="143" customWidth="1"/>
    <col min="3320" max="3321" width="7.140625" style="143" customWidth="1"/>
    <col min="3322" max="3322" width="6.42578125" style="143" customWidth="1"/>
    <col min="3323" max="3323" width="7.7109375" style="143" customWidth="1"/>
    <col min="3324" max="3324" width="7.42578125" style="143" customWidth="1"/>
    <col min="3325" max="3325" width="6.28515625" style="143" customWidth="1"/>
    <col min="3326" max="3326" width="9.140625" style="143" customWidth="1"/>
    <col min="3327" max="3327" width="7.140625" style="143" customWidth="1"/>
    <col min="3328" max="3328" width="6.140625" style="143" customWidth="1"/>
    <col min="3329" max="3329" width="7.140625" style="143" customWidth="1"/>
    <col min="3330" max="3330" width="7.85546875" style="143" customWidth="1"/>
    <col min="3331" max="3331" width="6.5703125" style="143" customWidth="1"/>
    <col min="3332" max="3332" width="7.5703125" style="143" customWidth="1"/>
    <col min="3333" max="3571" width="7.42578125" style="143"/>
    <col min="3572" max="3572" width="4.7109375" style="143" customWidth="1"/>
    <col min="3573" max="3573" width="25.7109375" style="143" customWidth="1"/>
    <col min="3574" max="3574" width="11" style="143" customWidth="1"/>
    <col min="3575" max="3575" width="9.140625" style="143" customWidth="1"/>
    <col min="3576" max="3577" width="7.140625" style="143" customWidth="1"/>
    <col min="3578" max="3578" width="6.42578125" style="143" customWidth="1"/>
    <col min="3579" max="3579" width="7.7109375" style="143" customWidth="1"/>
    <col min="3580" max="3580" width="7.42578125" style="143" customWidth="1"/>
    <col min="3581" max="3581" width="6.28515625" style="143" customWidth="1"/>
    <col min="3582" max="3582" width="9.140625" style="143" customWidth="1"/>
    <col min="3583" max="3583" width="7.140625" style="143" customWidth="1"/>
    <col min="3584" max="3584" width="6.140625" style="143" customWidth="1"/>
    <col min="3585" max="3585" width="7.140625" style="143" customWidth="1"/>
    <col min="3586" max="3586" width="7.85546875" style="143" customWidth="1"/>
    <col min="3587" max="3587" width="6.5703125" style="143" customWidth="1"/>
    <col min="3588" max="3588" width="7.5703125" style="143" customWidth="1"/>
    <col min="3589" max="3827" width="7.42578125" style="143"/>
    <col min="3828" max="3828" width="4.7109375" style="143" customWidth="1"/>
    <col min="3829" max="3829" width="25.7109375" style="143" customWidth="1"/>
    <col min="3830" max="3830" width="11" style="143" customWidth="1"/>
    <col min="3831" max="3831" width="9.140625" style="143" customWidth="1"/>
    <col min="3832" max="3833" width="7.140625" style="143" customWidth="1"/>
    <col min="3834" max="3834" width="6.42578125" style="143" customWidth="1"/>
    <col min="3835" max="3835" width="7.7109375" style="143" customWidth="1"/>
    <col min="3836" max="3836" width="7.42578125" style="143" customWidth="1"/>
    <col min="3837" max="3837" width="6.28515625" style="143" customWidth="1"/>
    <col min="3838" max="3838" width="9.140625" style="143" customWidth="1"/>
    <col min="3839" max="3839" width="7.140625" style="143" customWidth="1"/>
    <col min="3840" max="3840" width="6.140625" style="143" customWidth="1"/>
    <col min="3841" max="3841" width="7.140625" style="143" customWidth="1"/>
    <col min="3842" max="3842" width="7.85546875" style="143" customWidth="1"/>
    <col min="3843" max="3843" width="6.5703125" style="143" customWidth="1"/>
    <col min="3844" max="3844" width="7.5703125" style="143" customWidth="1"/>
    <col min="3845" max="4083" width="7.42578125" style="143"/>
    <col min="4084" max="4084" width="4.7109375" style="143" customWidth="1"/>
    <col min="4085" max="4085" width="25.7109375" style="143" customWidth="1"/>
    <col min="4086" max="4086" width="11" style="143" customWidth="1"/>
    <col min="4087" max="4087" width="9.140625" style="143" customWidth="1"/>
    <col min="4088" max="4089" width="7.140625" style="143" customWidth="1"/>
    <col min="4090" max="4090" width="6.42578125" style="143" customWidth="1"/>
    <col min="4091" max="4091" width="7.7109375" style="143" customWidth="1"/>
    <col min="4092" max="4092" width="7.42578125" style="143" customWidth="1"/>
    <col min="4093" max="4093" width="6.28515625" style="143" customWidth="1"/>
    <col min="4094" max="4094" width="9.140625" style="143" customWidth="1"/>
    <col min="4095" max="4095" width="7.140625" style="143" customWidth="1"/>
    <col min="4096" max="4096" width="6.140625" style="143" customWidth="1"/>
    <col min="4097" max="4097" width="7.140625" style="143" customWidth="1"/>
    <col min="4098" max="4098" width="7.85546875" style="143" customWidth="1"/>
    <col min="4099" max="4099" width="6.5703125" style="143" customWidth="1"/>
    <col min="4100" max="4100" width="7.5703125" style="143" customWidth="1"/>
    <col min="4101" max="4339" width="7.42578125" style="143"/>
    <col min="4340" max="4340" width="4.7109375" style="143" customWidth="1"/>
    <col min="4341" max="4341" width="25.7109375" style="143" customWidth="1"/>
    <col min="4342" max="4342" width="11" style="143" customWidth="1"/>
    <col min="4343" max="4343" width="9.140625" style="143" customWidth="1"/>
    <col min="4344" max="4345" width="7.140625" style="143" customWidth="1"/>
    <col min="4346" max="4346" width="6.42578125" style="143" customWidth="1"/>
    <col min="4347" max="4347" width="7.7109375" style="143" customWidth="1"/>
    <col min="4348" max="4348" width="7.42578125" style="143" customWidth="1"/>
    <col min="4349" max="4349" width="6.28515625" style="143" customWidth="1"/>
    <col min="4350" max="4350" width="9.140625" style="143" customWidth="1"/>
    <col min="4351" max="4351" width="7.140625" style="143" customWidth="1"/>
    <col min="4352" max="4352" width="6.140625" style="143" customWidth="1"/>
    <col min="4353" max="4353" width="7.140625" style="143" customWidth="1"/>
    <col min="4354" max="4354" width="7.85546875" style="143" customWidth="1"/>
    <col min="4355" max="4355" width="6.5703125" style="143" customWidth="1"/>
    <col min="4356" max="4356" width="7.5703125" style="143" customWidth="1"/>
    <col min="4357" max="4595" width="7.42578125" style="143"/>
    <col min="4596" max="4596" width="4.7109375" style="143" customWidth="1"/>
    <col min="4597" max="4597" width="25.7109375" style="143" customWidth="1"/>
    <col min="4598" max="4598" width="11" style="143" customWidth="1"/>
    <col min="4599" max="4599" width="9.140625" style="143" customWidth="1"/>
    <col min="4600" max="4601" width="7.140625" style="143" customWidth="1"/>
    <col min="4602" max="4602" width="6.42578125" style="143" customWidth="1"/>
    <col min="4603" max="4603" width="7.7109375" style="143" customWidth="1"/>
    <col min="4604" max="4604" width="7.42578125" style="143" customWidth="1"/>
    <col min="4605" max="4605" width="6.28515625" style="143" customWidth="1"/>
    <col min="4606" max="4606" width="9.140625" style="143" customWidth="1"/>
    <col min="4607" max="4607" width="7.140625" style="143" customWidth="1"/>
    <col min="4608" max="4608" width="6.140625" style="143" customWidth="1"/>
    <col min="4609" max="4609" width="7.140625" style="143" customWidth="1"/>
    <col min="4610" max="4610" width="7.85546875" style="143" customWidth="1"/>
    <col min="4611" max="4611" width="6.5703125" style="143" customWidth="1"/>
    <col min="4612" max="4612" width="7.5703125" style="143" customWidth="1"/>
    <col min="4613" max="4851" width="7.42578125" style="143"/>
    <col min="4852" max="4852" width="4.7109375" style="143" customWidth="1"/>
    <col min="4853" max="4853" width="25.7109375" style="143" customWidth="1"/>
    <col min="4854" max="4854" width="11" style="143" customWidth="1"/>
    <col min="4855" max="4855" width="9.140625" style="143" customWidth="1"/>
    <col min="4856" max="4857" width="7.140625" style="143" customWidth="1"/>
    <col min="4858" max="4858" width="6.42578125" style="143" customWidth="1"/>
    <col min="4859" max="4859" width="7.7109375" style="143" customWidth="1"/>
    <col min="4860" max="4860" width="7.42578125" style="143" customWidth="1"/>
    <col min="4861" max="4861" width="6.28515625" style="143" customWidth="1"/>
    <col min="4862" max="4862" width="9.140625" style="143" customWidth="1"/>
    <col min="4863" max="4863" width="7.140625" style="143" customWidth="1"/>
    <col min="4864" max="4864" width="6.140625" style="143" customWidth="1"/>
    <col min="4865" max="4865" width="7.140625" style="143" customWidth="1"/>
    <col min="4866" max="4866" width="7.85546875" style="143" customWidth="1"/>
    <col min="4867" max="4867" width="6.5703125" style="143" customWidth="1"/>
    <col min="4868" max="4868" width="7.5703125" style="143" customWidth="1"/>
    <col min="4869" max="5107" width="7.42578125" style="143"/>
    <col min="5108" max="5108" width="4.7109375" style="143" customWidth="1"/>
    <col min="5109" max="5109" width="25.7109375" style="143" customWidth="1"/>
    <col min="5110" max="5110" width="11" style="143" customWidth="1"/>
    <col min="5111" max="5111" width="9.140625" style="143" customWidth="1"/>
    <col min="5112" max="5113" width="7.140625" style="143" customWidth="1"/>
    <col min="5114" max="5114" width="6.42578125" style="143" customWidth="1"/>
    <col min="5115" max="5115" width="7.7109375" style="143" customWidth="1"/>
    <col min="5116" max="5116" width="7.42578125" style="143" customWidth="1"/>
    <col min="5117" max="5117" width="6.28515625" style="143" customWidth="1"/>
    <col min="5118" max="5118" width="9.140625" style="143" customWidth="1"/>
    <col min="5119" max="5119" width="7.140625" style="143" customWidth="1"/>
    <col min="5120" max="5120" width="6.140625" style="143" customWidth="1"/>
    <col min="5121" max="5121" width="7.140625" style="143" customWidth="1"/>
    <col min="5122" max="5122" width="7.85546875" style="143" customWidth="1"/>
    <col min="5123" max="5123" width="6.5703125" style="143" customWidth="1"/>
    <col min="5124" max="5124" width="7.5703125" style="143" customWidth="1"/>
    <col min="5125" max="5363" width="7.42578125" style="143"/>
    <col min="5364" max="5364" width="4.7109375" style="143" customWidth="1"/>
    <col min="5365" max="5365" width="25.7109375" style="143" customWidth="1"/>
    <col min="5366" max="5366" width="11" style="143" customWidth="1"/>
    <col min="5367" max="5367" width="9.140625" style="143" customWidth="1"/>
    <col min="5368" max="5369" width="7.140625" style="143" customWidth="1"/>
    <col min="5370" max="5370" width="6.42578125" style="143" customWidth="1"/>
    <col min="5371" max="5371" width="7.7109375" style="143" customWidth="1"/>
    <col min="5372" max="5372" width="7.42578125" style="143" customWidth="1"/>
    <col min="5373" max="5373" width="6.28515625" style="143" customWidth="1"/>
    <col min="5374" max="5374" width="9.140625" style="143" customWidth="1"/>
    <col min="5375" max="5375" width="7.140625" style="143" customWidth="1"/>
    <col min="5376" max="5376" width="6.140625" style="143" customWidth="1"/>
    <col min="5377" max="5377" width="7.140625" style="143" customWidth="1"/>
    <col min="5378" max="5378" width="7.85546875" style="143" customWidth="1"/>
    <col min="5379" max="5379" width="6.5703125" style="143" customWidth="1"/>
    <col min="5380" max="5380" width="7.5703125" style="143" customWidth="1"/>
    <col min="5381" max="5619" width="7.42578125" style="143"/>
    <col min="5620" max="5620" width="4.7109375" style="143" customWidth="1"/>
    <col min="5621" max="5621" width="25.7109375" style="143" customWidth="1"/>
    <col min="5622" max="5622" width="11" style="143" customWidth="1"/>
    <col min="5623" max="5623" width="9.140625" style="143" customWidth="1"/>
    <col min="5624" max="5625" width="7.140625" style="143" customWidth="1"/>
    <col min="5626" max="5626" width="6.42578125" style="143" customWidth="1"/>
    <col min="5627" max="5627" width="7.7109375" style="143" customWidth="1"/>
    <col min="5628" max="5628" width="7.42578125" style="143" customWidth="1"/>
    <col min="5629" max="5629" width="6.28515625" style="143" customWidth="1"/>
    <col min="5630" max="5630" width="9.140625" style="143" customWidth="1"/>
    <col min="5631" max="5631" width="7.140625" style="143" customWidth="1"/>
    <col min="5632" max="5632" width="6.140625" style="143" customWidth="1"/>
    <col min="5633" max="5633" width="7.140625" style="143" customWidth="1"/>
    <col min="5634" max="5634" width="7.85546875" style="143" customWidth="1"/>
    <col min="5635" max="5635" width="6.5703125" style="143" customWidth="1"/>
    <col min="5636" max="5636" width="7.5703125" style="143" customWidth="1"/>
    <col min="5637" max="5875" width="7.42578125" style="143"/>
    <col min="5876" max="5876" width="4.7109375" style="143" customWidth="1"/>
    <col min="5877" max="5877" width="25.7109375" style="143" customWidth="1"/>
    <col min="5878" max="5878" width="11" style="143" customWidth="1"/>
    <col min="5879" max="5879" width="9.140625" style="143" customWidth="1"/>
    <col min="5880" max="5881" width="7.140625" style="143" customWidth="1"/>
    <col min="5882" max="5882" width="6.42578125" style="143" customWidth="1"/>
    <col min="5883" max="5883" width="7.7109375" style="143" customWidth="1"/>
    <col min="5884" max="5884" width="7.42578125" style="143" customWidth="1"/>
    <col min="5885" max="5885" width="6.28515625" style="143" customWidth="1"/>
    <col min="5886" max="5886" width="9.140625" style="143" customWidth="1"/>
    <col min="5887" max="5887" width="7.140625" style="143" customWidth="1"/>
    <col min="5888" max="5888" width="6.140625" style="143" customWidth="1"/>
    <col min="5889" max="5889" width="7.140625" style="143" customWidth="1"/>
    <col min="5890" max="5890" width="7.85546875" style="143" customWidth="1"/>
    <col min="5891" max="5891" width="6.5703125" style="143" customWidth="1"/>
    <col min="5892" max="5892" width="7.5703125" style="143" customWidth="1"/>
    <col min="5893" max="6131" width="7.42578125" style="143"/>
    <col min="6132" max="6132" width="4.7109375" style="143" customWidth="1"/>
    <col min="6133" max="6133" width="25.7109375" style="143" customWidth="1"/>
    <col min="6134" max="6134" width="11" style="143" customWidth="1"/>
    <col min="6135" max="6135" width="9.140625" style="143" customWidth="1"/>
    <col min="6136" max="6137" width="7.140625" style="143" customWidth="1"/>
    <col min="6138" max="6138" width="6.42578125" style="143" customWidth="1"/>
    <col min="6139" max="6139" width="7.7109375" style="143" customWidth="1"/>
    <col min="6140" max="6140" width="7.42578125" style="143" customWidth="1"/>
    <col min="6141" max="6141" width="6.28515625" style="143" customWidth="1"/>
    <col min="6142" max="6142" width="9.140625" style="143" customWidth="1"/>
    <col min="6143" max="6143" width="7.140625" style="143" customWidth="1"/>
    <col min="6144" max="6144" width="6.140625" style="143" customWidth="1"/>
    <col min="6145" max="6145" width="7.140625" style="143" customWidth="1"/>
    <col min="6146" max="6146" width="7.85546875" style="143" customWidth="1"/>
    <col min="6147" max="6147" width="6.5703125" style="143" customWidth="1"/>
    <col min="6148" max="6148" width="7.5703125" style="143" customWidth="1"/>
    <col min="6149" max="6387" width="7.42578125" style="143"/>
    <col min="6388" max="6388" width="4.7109375" style="143" customWidth="1"/>
    <col min="6389" max="6389" width="25.7109375" style="143" customWidth="1"/>
    <col min="6390" max="6390" width="11" style="143" customWidth="1"/>
    <col min="6391" max="6391" width="9.140625" style="143" customWidth="1"/>
    <col min="6392" max="6393" width="7.140625" style="143" customWidth="1"/>
    <col min="6394" max="6394" width="6.42578125" style="143" customWidth="1"/>
    <col min="6395" max="6395" width="7.7109375" style="143" customWidth="1"/>
    <col min="6396" max="6396" width="7.42578125" style="143" customWidth="1"/>
    <col min="6397" max="6397" width="6.28515625" style="143" customWidth="1"/>
    <col min="6398" max="6398" width="9.140625" style="143" customWidth="1"/>
    <col min="6399" max="6399" width="7.140625" style="143" customWidth="1"/>
    <col min="6400" max="6400" width="6.140625" style="143" customWidth="1"/>
    <col min="6401" max="6401" width="7.140625" style="143" customWidth="1"/>
    <col min="6402" max="6402" width="7.85546875" style="143" customWidth="1"/>
    <col min="6403" max="6403" width="6.5703125" style="143" customWidth="1"/>
    <col min="6404" max="6404" width="7.5703125" style="143" customWidth="1"/>
    <col min="6405" max="6643" width="7.42578125" style="143"/>
    <col min="6644" max="6644" width="4.7109375" style="143" customWidth="1"/>
    <col min="6645" max="6645" width="25.7109375" style="143" customWidth="1"/>
    <col min="6646" max="6646" width="11" style="143" customWidth="1"/>
    <col min="6647" max="6647" width="9.140625" style="143" customWidth="1"/>
    <col min="6648" max="6649" width="7.140625" style="143" customWidth="1"/>
    <col min="6650" max="6650" width="6.42578125" style="143" customWidth="1"/>
    <col min="6651" max="6651" width="7.7109375" style="143" customWidth="1"/>
    <col min="6652" max="6652" width="7.42578125" style="143" customWidth="1"/>
    <col min="6653" max="6653" width="6.28515625" style="143" customWidth="1"/>
    <col min="6654" max="6654" width="9.140625" style="143" customWidth="1"/>
    <col min="6655" max="6655" width="7.140625" style="143" customWidth="1"/>
    <col min="6656" max="6656" width="6.140625" style="143" customWidth="1"/>
    <col min="6657" max="6657" width="7.140625" style="143" customWidth="1"/>
    <col min="6658" max="6658" width="7.85546875" style="143" customWidth="1"/>
    <col min="6659" max="6659" width="6.5703125" style="143" customWidth="1"/>
    <col min="6660" max="6660" width="7.5703125" style="143" customWidth="1"/>
    <col min="6661" max="6899" width="7.42578125" style="143"/>
    <col min="6900" max="6900" width="4.7109375" style="143" customWidth="1"/>
    <col min="6901" max="6901" width="25.7109375" style="143" customWidth="1"/>
    <col min="6902" max="6902" width="11" style="143" customWidth="1"/>
    <col min="6903" max="6903" width="9.140625" style="143" customWidth="1"/>
    <col min="6904" max="6905" width="7.140625" style="143" customWidth="1"/>
    <col min="6906" max="6906" width="6.42578125" style="143" customWidth="1"/>
    <col min="6907" max="6907" width="7.7109375" style="143" customWidth="1"/>
    <col min="6908" max="6908" width="7.42578125" style="143" customWidth="1"/>
    <col min="6909" max="6909" width="6.28515625" style="143" customWidth="1"/>
    <col min="6910" max="6910" width="9.140625" style="143" customWidth="1"/>
    <col min="6911" max="6911" width="7.140625" style="143" customWidth="1"/>
    <col min="6912" max="6912" width="6.140625" style="143" customWidth="1"/>
    <col min="6913" max="6913" width="7.140625" style="143" customWidth="1"/>
    <col min="6914" max="6914" width="7.85546875" style="143" customWidth="1"/>
    <col min="6915" max="6915" width="6.5703125" style="143" customWidth="1"/>
    <col min="6916" max="6916" width="7.5703125" style="143" customWidth="1"/>
    <col min="6917" max="7155" width="7.42578125" style="143"/>
    <col min="7156" max="7156" width="4.7109375" style="143" customWidth="1"/>
    <col min="7157" max="7157" width="25.7109375" style="143" customWidth="1"/>
    <col min="7158" max="7158" width="11" style="143" customWidth="1"/>
    <col min="7159" max="7159" width="9.140625" style="143" customWidth="1"/>
    <col min="7160" max="7161" width="7.140625" style="143" customWidth="1"/>
    <col min="7162" max="7162" width="6.42578125" style="143" customWidth="1"/>
    <col min="7163" max="7163" width="7.7109375" style="143" customWidth="1"/>
    <col min="7164" max="7164" width="7.42578125" style="143" customWidth="1"/>
    <col min="7165" max="7165" width="6.28515625" style="143" customWidth="1"/>
    <col min="7166" max="7166" width="9.140625" style="143" customWidth="1"/>
    <col min="7167" max="7167" width="7.140625" style="143" customWidth="1"/>
    <col min="7168" max="7168" width="6.140625" style="143" customWidth="1"/>
    <col min="7169" max="7169" width="7.140625" style="143" customWidth="1"/>
    <col min="7170" max="7170" width="7.85546875" style="143" customWidth="1"/>
    <col min="7171" max="7171" width="6.5703125" style="143" customWidth="1"/>
    <col min="7172" max="7172" width="7.5703125" style="143" customWidth="1"/>
    <col min="7173" max="7411" width="7.42578125" style="143"/>
    <col min="7412" max="7412" width="4.7109375" style="143" customWidth="1"/>
    <col min="7413" max="7413" width="25.7109375" style="143" customWidth="1"/>
    <col min="7414" max="7414" width="11" style="143" customWidth="1"/>
    <col min="7415" max="7415" width="9.140625" style="143" customWidth="1"/>
    <col min="7416" max="7417" width="7.140625" style="143" customWidth="1"/>
    <col min="7418" max="7418" width="6.42578125" style="143" customWidth="1"/>
    <col min="7419" max="7419" width="7.7109375" style="143" customWidth="1"/>
    <col min="7420" max="7420" width="7.42578125" style="143" customWidth="1"/>
    <col min="7421" max="7421" width="6.28515625" style="143" customWidth="1"/>
    <col min="7422" max="7422" width="9.140625" style="143" customWidth="1"/>
    <col min="7423" max="7423" width="7.140625" style="143" customWidth="1"/>
    <col min="7424" max="7424" width="6.140625" style="143" customWidth="1"/>
    <col min="7425" max="7425" width="7.140625" style="143" customWidth="1"/>
    <col min="7426" max="7426" width="7.85546875" style="143" customWidth="1"/>
    <col min="7427" max="7427" width="6.5703125" style="143" customWidth="1"/>
    <col min="7428" max="7428" width="7.5703125" style="143" customWidth="1"/>
    <col min="7429" max="7667" width="7.42578125" style="143"/>
    <col min="7668" max="7668" width="4.7109375" style="143" customWidth="1"/>
    <col min="7669" max="7669" width="25.7109375" style="143" customWidth="1"/>
    <col min="7670" max="7670" width="11" style="143" customWidth="1"/>
    <col min="7671" max="7671" width="9.140625" style="143" customWidth="1"/>
    <col min="7672" max="7673" width="7.140625" style="143" customWidth="1"/>
    <col min="7674" max="7674" width="6.42578125" style="143" customWidth="1"/>
    <col min="7675" max="7675" width="7.7109375" style="143" customWidth="1"/>
    <col min="7676" max="7676" width="7.42578125" style="143" customWidth="1"/>
    <col min="7677" max="7677" width="6.28515625" style="143" customWidth="1"/>
    <col min="7678" max="7678" width="9.140625" style="143" customWidth="1"/>
    <col min="7679" max="7679" width="7.140625" style="143" customWidth="1"/>
    <col min="7680" max="7680" width="6.140625" style="143" customWidth="1"/>
    <col min="7681" max="7681" width="7.140625" style="143" customWidth="1"/>
    <col min="7682" max="7682" width="7.85546875" style="143" customWidth="1"/>
    <col min="7683" max="7683" width="6.5703125" style="143" customWidth="1"/>
    <col min="7684" max="7684" width="7.5703125" style="143" customWidth="1"/>
    <col min="7685" max="7923" width="7.42578125" style="143"/>
    <col min="7924" max="7924" width="4.7109375" style="143" customWidth="1"/>
    <col min="7925" max="7925" width="25.7109375" style="143" customWidth="1"/>
    <col min="7926" max="7926" width="11" style="143" customWidth="1"/>
    <col min="7927" max="7927" width="9.140625" style="143" customWidth="1"/>
    <col min="7928" max="7929" width="7.140625" style="143" customWidth="1"/>
    <col min="7930" max="7930" width="6.42578125" style="143" customWidth="1"/>
    <col min="7931" max="7931" width="7.7109375" style="143" customWidth="1"/>
    <col min="7932" max="7932" width="7.42578125" style="143" customWidth="1"/>
    <col min="7933" max="7933" width="6.28515625" style="143" customWidth="1"/>
    <col min="7934" max="7934" width="9.140625" style="143" customWidth="1"/>
    <col min="7935" max="7935" width="7.140625" style="143" customWidth="1"/>
    <col min="7936" max="7936" width="6.140625" style="143" customWidth="1"/>
    <col min="7937" max="7937" width="7.140625" style="143" customWidth="1"/>
    <col min="7938" max="7938" width="7.85546875" style="143" customWidth="1"/>
    <col min="7939" max="7939" width="6.5703125" style="143" customWidth="1"/>
    <col min="7940" max="7940" width="7.5703125" style="143" customWidth="1"/>
    <col min="7941" max="8179" width="7.42578125" style="143"/>
    <col min="8180" max="8180" width="4.7109375" style="143" customWidth="1"/>
    <col min="8181" max="8181" width="25.7109375" style="143" customWidth="1"/>
    <col min="8182" max="8182" width="11" style="143" customWidth="1"/>
    <col min="8183" max="8183" width="9.140625" style="143" customWidth="1"/>
    <col min="8184" max="8185" width="7.140625" style="143" customWidth="1"/>
    <col min="8186" max="8186" width="6.42578125" style="143" customWidth="1"/>
    <col min="8187" max="8187" width="7.7109375" style="143" customWidth="1"/>
    <col min="8188" max="8188" width="7.42578125" style="143" customWidth="1"/>
    <col min="8189" max="8189" width="6.28515625" style="143" customWidth="1"/>
    <col min="8190" max="8190" width="9.140625" style="143" customWidth="1"/>
    <col min="8191" max="8191" width="7.140625" style="143" customWidth="1"/>
    <col min="8192" max="8192" width="6.140625" style="143" customWidth="1"/>
    <col min="8193" max="8193" width="7.140625" style="143" customWidth="1"/>
    <col min="8194" max="8194" width="7.85546875" style="143" customWidth="1"/>
    <col min="8195" max="8195" width="6.5703125" style="143" customWidth="1"/>
    <col min="8196" max="8196" width="7.5703125" style="143" customWidth="1"/>
    <col min="8197" max="8435" width="7.42578125" style="143"/>
    <col min="8436" max="8436" width="4.7109375" style="143" customWidth="1"/>
    <col min="8437" max="8437" width="25.7109375" style="143" customWidth="1"/>
    <col min="8438" max="8438" width="11" style="143" customWidth="1"/>
    <col min="8439" max="8439" width="9.140625" style="143" customWidth="1"/>
    <col min="8440" max="8441" width="7.140625" style="143" customWidth="1"/>
    <col min="8442" max="8442" width="6.42578125" style="143" customWidth="1"/>
    <col min="8443" max="8443" width="7.7109375" style="143" customWidth="1"/>
    <col min="8444" max="8444" width="7.42578125" style="143" customWidth="1"/>
    <col min="8445" max="8445" width="6.28515625" style="143" customWidth="1"/>
    <col min="8446" max="8446" width="9.140625" style="143" customWidth="1"/>
    <col min="8447" max="8447" width="7.140625" style="143" customWidth="1"/>
    <col min="8448" max="8448" width="6.140625" style="143" customWidth="1"/>
    <col min="8449" max="8449" width="7.140625" style="143" customWidth="1"/>
    <col min="8450" max="8450" width="7.85546875" style="143" customWidth="1"/>
    <col min="8451" max="8451" width="6.5703125" style="143" customWidth="1"/>
    <col min="8452" max="8452" width="7.5703125" style="143" customWidth="1"/>
    <col min="8453" max="8691" width="7.42578125" style="143"/>
    <col min="8692" max="8692" width="4.7109375" style="143" customWidth="1"/>
    <col min="8693" max="8693" width="25.7109375" style="143" customWidth="1"/>
    <col min="8694" max="8694" width="11" style="143" customWidth="1"/>
    <col min="8695" max="8695" width="9.140625" style="143" customWidth="1"/>
    <col min="8696" max="8697" width="7.140625" style="143" customWidth="1"/>
    <col min="8698" max="8698" width="6.42578125" style="143" customWidth="1"/>
    <col min="8699" max="8699" width="7.7109375" style="143" customWidth="1"/>
    <col min="8700" max="8700" width="7.42578125" style="143" customWidth="1"/>
    <col min="8701" max="8701" width="6.28515625" style="143" customWidth="1"/>
    <col min="8702" max="8702" width="9.140625" style="143" customWidth="1"/>
    <col min="8703" max="8703" width="7.140625" style="143" customWidth="1"/>
    <col min="8704" max="8704" width="6.140625" style="143" customWidth="1"/>
    <col min="8705" max="8705" width="7.140625" style="143" customWidth="1"/>
    <col min="8706" max="8706" width="7.85546875" style="143" customWidth="1"/>
    <col min="8707" max="8707" width="6.5703125" style="143" customWidth="1"/>
    <col min="8708" max="8708" width="7.5703125" style="143" customWidth="1"/>
    <col min="8709" max="8947" width="7.42578125" style="143"/>
    <col min="8948" max="8948" width="4.7109375" style="143" customWidth="1"/>
    <col min="8949" max="8949" width="25.7109375" style="143" customWidth="1"/>
    <col min="8950" max="8950" width="11" style="143" customWidth="1"/>
    <col min="8951" max="8951" width="9.140625" style="143" customWidth="1"/>
    <col min="8952" max="8953" width="7.140625" style="143" customWidth="1"/>
    <col min="8954" max="8954" width="6.42578125" style="143" customWidth="1"/>
    <col min="8955" max="8955" width="7.7109375" style="143" customWidth="1"/>
    <col min="8956" max="8956" width="7.42578125" style="143" customWidth="1"/>
    <col min="8957" max="8957" width="6.28515625" style="143" customWidth="1"/>
    <col min="8958" max="8958" width="9.140625" style="143" customWidth="1"/>
    <col min="8959" max="8959" width="7.140625" style="143" customWidth="1"/>
    <col min="8960" max="8960" width="6.140625" style="143" customWidth="1"/>
    <col min="8961" max="8961" width="7.140625" style="143" customWidth="1"/>
    <col min="8962" max="8962" width="7.85546875" style="143" customWidth="1"/>
    <col min="8963" max="8963" width="6.5703125" style="143" customWidth="1"/>
    <col min="8964" max="8964" width="7.5703125" style="143" customWidth="1"/>
    <col min="8965" max="9203" width="7.42578125" style="143"/>
    <col min="9204" max="9204" width="4.7109375" style="143" customWidth="1"/>
    <col min="9205" max="9205" width="25.7109375" style="143" customWidth="1"/>
    <col min="9206" max="9206" width="11" style="143" customWidth="1"/>
    <col min="9207" max="9207" width="9.140625" style="143" customWidth="1"/>
    <col min="9208" max="9209" width="7.140625" style="143" customWidth="1"/>
    <col min="9210" max="9210" width="6.42578125" style="143" customWidth="1"/>
    <col min="9211" max="9211" width="7.7109375" style="143" customWidth="1"/>
    <col min="9212" max="9212" width="7.42578125" style="143" customWidth="1"/>
    <col min="9213" max="9213" width="6.28515625" style="143" customWidth="1"/>
    <col min="9214" max="9214" width="9.140625" style="143" customWidth="1"/>
    <col min="9215" max="9215" width="7.140625" style="143" customWidth="1"/>
    <col min="9216" max="9216" width="6.140625" style="143" customWidth="1"/>
    <col min="9217" max="9217" width="7.140625" style="143" customWidth="1"/>
    <col min="9218" max="9218" width="7.85546875" style="143" customWidth="1"/>
    <col min="9219" max="9219" width="6.5703125" style="143" customWidth="1"/>
    <col min="9220" max="9220" width="7.5703125" style="143" customWidth="1"/>
    <col min="9221" max="9459" width="7.42578125" style="143"/>
    <col min="9460" max="9460" width="4.7109375" style="143" customWidth="1"/>
    <col min="9461" max="9461" width="25.7109375" style="143" customWidth="1"/>
    <col min="9462" max="9462" width="11" style="143" customWidth="1"/>
    <col min="9463" max="9463" width="9.140625" style="143" customWidth="1"/>
    <col min="9464" max="9465" width="7.140625" style="143" customWidth="1"/>
    <col min="9466" max="9466" width="6.42578125" style="143" customWidth="1"/>
    <col min="9467" max="9467" width="7.7109375" style="143" customWidth="1"/>
    <col min="9468" max="9468" width="7.42578125" style="143" customWidth="1"/>
    <col min="9469" max="9469" width="6.28515625" style="143" customWidth="1"/>
    <col min="9470" max="9470" width="9.140625" style="143" customWidth="1"/>
    <col min="9471" max="9471" width="7.140625" style="143" customWidth="1"/>
    <col min="9472" max="9472" width="6.140625" style="143" customWidth="1"/>
    <col min="9473" max="9473" width="7.140625" style="143" customWidth="1"/>
    <col min="9474" max="9474" width="7.85546875" style="143" customWidth="1"/>
    <col min="9475" max="9475" width="6.5703125" style="143" customWidth="1"/>
    <col min="9476" max="9476" width="7.5703125" style="143" customWidth="1"/>
    <col min="9477" max="9715" width="7.42578125" style="143"/>
    <col min="9716" max="9716" width="4.7109375" style="143" customWidth="1"/>
    <col min="9717" max="9717" width="25.7109375" style="143" customWidth="1"/>
    <col min="9718" max="9718" width="11" style="143" customWidth="1"/>
    <col min="9719" max="9719" width="9.140625" style="143" customWidth="1"/>
    <col min="9720" max="9721" width="7.140625" style="143" customWidth="1"/>
    <col min="9722" max="9722" width="6.42578125" style="143" customWidth="1"/>
    <col min="9723" max="9723" width="7.7109375" style="143" customWidth="1"/>
    <col min="9724" max="9724" width="7.42578125" style="143" customWidth="1"/>
    <col min="9725" max="9725" width="6.28515625" style="143" customWidth="1"/>
    <col min="9726" max="9726" width="9.140625" style="143" customWidth="1"/>
    <col min="9727" max="9727" width="7.140625" style="143" customWidth="1"/>
    <col min="9728" max="9728" width="6.140625" style="143" customWidth="1"/>
    <col min="9729" max="9729" width="7.140625" style="143" customWidth="1"/>
    <col min="9730" max="9730" width="7.85546875" style="143" customWidth="1"/>
    <col min="9731" max="9731" width="6.5703125" style="143" customWidth="1"/>
    <col min="9732" max="9732" width="7.5703125" style="143" customWidth="1"/>
    <col min="9733" max="9971" width="7.42578125" style="143"/>
    <col min="9972" max="9972" width="4.7109375" style="143" customWidth="1"/>
    <col min="9973" max="9973" width="25.7109375" style="143" customWidth="1"/>
    <col min="9974" max="9974" width="11" style="143" customWidth="1"/>
    <col min="9975" max="9975" width="9.140625" style="143" customWidth="1"/>
    <col min="9976" max="9977" width="7.140625" style="143" customWidth="1"/>
    <col min="9978" max="9978" width="6.42578125" style="143" customWidth="1"/>
    <col min="9979" max="9979" width="7.7109375" style="143" customWidth="1"/>
    <col min="9980" max="9980" width="7.42578125" style="143" customWidth="1"/>
    <col min="9981" max="9981" width="6.28515625" style="143" customWidth="1"/>
    <col min="9982" max="9982" width="9.140625" style="143" customWidth="1"/>
    <col min="9983" max="9983" width="7.140625" style="143" customWidth="1"/>
    <col min="9984" max="9984" width="6.140625" style="143" customWidth="1"/>
    <col min="9985" max="9985" width="7.140625" style="143" customWidth="1"/>
    <col min="9986" max="9986" width="7.85546875" style="143" customWidth="1"/>
    <col min="9987" max="9987" width="6.5703125" style="143" customWidth="1"/>
    <col min="9988" max="9988" width="7.5703125" style="143" customWidth="1"/>
    <col min="9989" max="10227" width="7.42578125" style="143"/>
    <col min="10228" max="10228" width="4.7109375" style="143" customWidth="1"/>
    <col min="10229" max="10229" width="25.7109375" style="143" customWidth="1"/>
    <col min="10230" max="10230" width="11" style="143" customWidth="1"/>
    <col min="10231" max="10231" width="9.140625" style="143" customWidth="1"/>
    <col min="10232" max="10233" width="7.140625" style="143" customWidth="1"/>
    <col min="10234" max="10234" width="6.42578125" style="143" customWidth="1"/>
    <col min="10235" max="10235" width="7.7109375" style="143" customWidth="1"/>
    <col min="10236" max="10236" width="7.42578125" style="143" customWidth="1"/>
    <col min="10237" max="10237" width="6.28515625" style="143" customWidth="1"/>
    <col min="10238" max="10238" width="9.140625" style="143" customWidth="1"/>
    <col min="10239" max="10239" width="7.140625" style="143" customWidth="1"/>
    <col min="10240" max="10240" width="6.140625" style="143" customWidth="1"/>
    <col min="10241" max="10241" width="7.140625" style="143" customWidth="1"/>
    <col min="10242" max="10242" width="7.85546875" style="143" customWidth="1"/>
    <col min="10243" max="10243" width="6.5703125" style="143" customWidth="1"/>
    <col min="10244" max="10244" width="7.5703125" style="143" customWidth="1"/>
    <col min="10245" max="10483" width="7.42578125" style="143"/>
    <col min="10484" max="10484" width="4.7109375" style="143" customWidth="1"/>
    <col min="10485" max="10485" width="25.7109375" style="143" customWidth="1"/>
    <col min="10486" max="10486" width="11" style="143" customWidth="1"/>
    <col min="10487" max="10487" width="9.140625" style="143" customWidth="1"/>
    <col min="10488" max="10489" width="7.140625" style="143" customWidth="1"/>
    <col min="10490" max="10490" width="6.42578125" style="143" customWidth="1"/>
    <col min="10491" max="10491" width="7.7109375" style="143" customWidth="1"/>
    <col min="10492" max="10492" width="7.42578125" style="143" customWidth="1"/>
    <col min="10493" max="10493" width="6.28515625" style="143" customWidth="1"/>
    <col min="10494" max="10494" width="9.140625" style="143" customWidth="1"/>
    <col min="10495" max="10495" width="7.140625" style="143" customWidth="1"/>
    <col min="10496" max="10496" width="6.140625" style="143" customWidth="1"/>
    <col min="10497" max="10497" width="7.140625" style="143" customWidth="1"/>
    <col min="10498" max="10498" width="7.85546875" style="143" customWidth="1"/>
    <col min="10499" max="10499" width="6.5703125" style="143" customWidth="1"/>
    <col min="10500" max="10500" width="7.5703125" style="143" customWidth="1"/>
    <col min="10501" max="10739" width="7.42578125" style="143"/>
    <col min="10740" max="10740" width="4.7109375" style="143" customWidth="1"/>
    <col min="10741" max="10741" width="25.7109375" style="143" customWidth="1"/>
    <col min="10742" max="10742" width="11" style="143" customWidth="1"/>
    <col min="10743" max="10743" width="9.140625" style="143" customWidth="1"/>
    <col min="10744" max="10745" width="7.140625" style="143" customWidth="1"/>
    <col min="10746" max="10746" width="6.42578125" style="143" customWidth="1"/>
    <col min="10747" max="10747" width="7.7109375" style="143" customWidth="1"/>
    <col min="10748" max="10748" width="7.42578125" style="143" customWidth="1"/>
    <col min="10749" max="10749" width="6.28515625" style="143" customWidth="1"/>
    <col min="10750" max="10750" width="9.140625" style="143" customWidth="1"/>
    <col min="10751" max="10751" width="7.140625" style="143" customWidth="1"/>
    <col min="10752" max="10752" width="6.140625" style="143" customWidth="1"/>
    <col min="10753" max="10753" width="7.140625" style="143" customWidth="1"/>
    <col min="10754" max="10754" width="7.85546875" style="143" customWidth="1"/>
    <col min="10755" max="10755" width="6.5703125" style="143" customWidth="1"/>
    <col min="10756" max="10756" width="7.5703125" style="143" customWidth="1"/>
    <col min="10757" max="10995" width="7.42578125" style="143"/>
    <col min="10996" max="10996" width="4.7109375" style="143" customWidth="1"/>
    <col min="10997" max="10997" width="25.7109375" style="143" customWidth="1"/>
    <col min="10998" max="10998" width="11" style="143" customWidth="1"/>
    <col min="10999" max="10999" width="9.140625" style="143" customWidth="1"/>
    <col min="11000" max="11001" width="7.140625" style="143" customWidth="1"/>
    <col min="11002" max="11002" width="6.42578125" style="143" customWidth="1"/>
    <col min="11003" max="11003" width="7.7109375" style="143" customWidth="1"/>
    <col min="11004" max="11004" width="7.42578125" style="143" customWidth="1"/>
    <col min="11005" max="11005" width="6.28515625" style="143" customWidth="1"/>
    <col min="11006" max="11006" width="9.140625" style="143" customWidth="1"/>
    <col min="11007" max="11007" width="7.140625" style="143" customWidth="1"/>
    <col min="11008" max="11008" width="6.140625" style="143" customWidth="1"/>
    <col min="11009" max="11009" width="7.140625" style="143" customWidth="1"/>
    <col min="11010" max="11010" width="7.85546875" style="143" customWidth="1"/>
    <col min="11011" max="11011" width="6.5703125" style="143" customWidth="1"/>
    <col min="11012" max="11012" width="7.5703125" style="143" customWidth="1"/>
    <col min="11013" max="11251" width="7.42578125" style="143"/>
    <col min="11252" max="11252" width="4.7109375" style="143" customWidth="1"/>
    <col min="11253" max="11253" width="25.7109375" style="143" customWidth="1"/>
    <col min="11254" max="11254" width="11" style="143" customWidth="1"/>
    <col min="11255" max="11255" width="9.140625" style="143" customWidth="1"/>
    <col min="11256" max="11257" width="7.140625" style="143" customWidth="1"/>
    <col min="11258" max="11258" width="6.42578125" style="143" customWidth="1"/>
    <col min="11259" max="11259" width="7.7109375" style="143" customWidth="1"/>
    <col min="11260" max="11260" width="7.42578125" style="143" customWidth="1"/>
    <col min="11261" max="11261" width="6.28515625" style="143" customWidth="1"/>
    <col min="11262" max="11262" width="9.140625" style="143" customWidth="1"/>
    <col min="11263" max="11263" width="7.140625" style="143" customWidth="1"/>
    <col min="11264" max="11264" width="6.140625" style="143" customWidth="1"/>
    <col min="11265" max="11265" width="7.140625" style="143" customWidth="1"/>
    <col min="11266" max="11266" width="7.85546875" style="143" customWidth="1"/>
    <col min="11267" max="11267" width="6.5703125" style="143" customWidth="1"/>
    <col min="11268" max="11268" width="7.5703125" style="143" customWidth="1"/>
    <col min="11269" max="11507" width="7.42578125" style="143"/>
    <col min="11508" max="11508" width="4.7109375" style="143" customWidth="1"/>
    <col min="11509" max="11509" width="25.7109375" style="143" customWidth="1"/>
    <col min="11510" max="11510" width="11" style="143" customWidth="1"/>
    <col min="11511" max="11511" width="9.140625" style="143" customWidth="1"/>
    <col min="11512" max="11513" width="7.140625" style="143" customWidth="1"/>
    <col min="11514" max="11514" width="6.42578125" style="143" customWidth="1"/>
    <col min="11515" max="11515" width="7.7109375" style="143" customWidth="1"/>
    <col min="11516" max="11516" width="7.42578125" style="143" customWidth="1"/>
    <col min="11517" max="11517" width="6.28515625" style="143" customWidth="1"/>
    <col min="11518" max="11518" width="9.140625" style="143" customWidth="1"/>
    <col min="11519" max="11519" width="7.140625" style="143" customWidth="1"/>
    <col min="11520" max="11520" width="6.140625" style="143" customWidth="1"/>
    <col min="11521" max="11521" width="7.140625" style="143" customWidth="1"/>
    <col min="11522" max="11522" width="7.85546875" style="143" customWidth="1"/>
    <col min="11523" max="11523" width="6.5703125" style="143" customWidth="1"/>
    <col min="11524" max="11524" width="7.5703125" style="143" customWidth="1"/>
    <col min="11525" max="11763" width="7.42578125" style="143"/>
    <col min="11764" max="11764" width="4.7109375" style="143" customWidth="1"/>
    <col min="11765" max="11765" width="25.7109375" style="143" customWidth="1"/>
    <col min="11766" max="11766" width="11" style="143" customWidth="1"/>
    <col min="11767" max="11767" width="9.140625" style="143" customWidth="1"/>
    <col min="11768" max="11769" width="7.140625" style="143" customWidth="1"/>
    <col min="11770" max="11770" width="6.42578125" style="143" customWidth="1"/>
    <col min="11771" max="11771" width="7.7109375" style="143" customWidth="1"/>
    <col min="11772" max="11772" width="7.42578125" style="143" customWidth="1"/>
    <col min="11773" max="11773" width="6.28515625" style="143" customWidth="1"/>
    <col min="11774" max="11774" width="9.140625" style="143" customWidth="1"/>
    <col min="11775" max="11775" width="7.140625" style="143" customWidth="1"/>
    <col min="11776" max="11776" width="6.140625" style="143" customWidth="1"/>
    <col min="11777" max="11777" width="7.140625" style="143" customWidth="1"/>
    <col min="11778" max="11778" width="7.85546875" style="143" customWidth="1"/>
    <col min="11779" max="11779" width="6.5703125" style="143" customWidth="1"/>
    <col min="11780" max="11780" width="7.5703125" style="143" customWidth="1"/>
    <col min="11781" max="12019" width="7.42578125" style="143"/>
    <col min="12020" max="12020" width="4.7109375" style="143" customWidth="1"/>
    <col min="12021" max="12021" width="25.7109375" style="143" customWidth="1"/>
    <col min="12022" max="12022" width="11" style="143" customWidth="1"/>
    <col min="12023" max="12023" width="9.140625" style="143" customWidth="1"/>
    <col min="12024" max="12025" width="7.140625" style="143" customWidth="1"/>
    <col min="12026" max="12026" width="6.42578125" style="143" customWidth="1"/>
    <col min="12027" max="12027" width="7.7109375" style="143" customWidth="1"/>
    <col min="12028" max="12028" width="7.42578125" style="143" customWidth="1"/>
    <col min="12029" max="12029" width="6.28515625" style="143" customWidth="1"/>
    <col min="12030" max="12030" width="9.140625" style="143" customWidth="1"/>
    <col min="12031" max="12031" width="7.140625" style="143" customWidth="1"/>
    <col min="12032" max="12032" width="6.140625" style="143" customWidth="1"/>
    <col min="12033" max="12033" width="7.140625" style="143" customWidth="1"/>
    <col min="12034" max="12034" width="7.85546875" style="143" customWidth="1"/>
    <col min="12035" max="12035" width="6.5703125" style="143" customWidth="1"/>
    <col min="12036" max="12036" width="7.5703125" style="143" customWidth="1"/>
    <col min="12037" max="12275" width="7.42578125" style="143"/>
    <col min="12276" max="12276" width="4.7109375" style="143" customWidth="1"/>
    <col min="12277" max="12277" width="25.7109375" style="143" customWidth="1"/>
    <col min="12278" max="12278" width="11" style="143" customWidth="1"/>
    <col min="12279" max="12279" width="9.140625" style="143" customWidth="1"/>
    <col min="12280" max="12281" width="7.140625" style="143" customWidth="1"/>
    <col min="12282" max="12282" width="6.42578125" style="143" customWidth="1"/>
    <col min="12283" max="12283" width="7.7109375" style="143" customWidth="1"/>
    <col min="12284" max="12284" width="7.42578125" style="143" customWidth="1"/>
    <col min="12285" max="12285" width="6.28515625" style="143" customWidth="1"/>
    <col min="12286" max="12286" width="9.140625" style="143" customWidth="1"/>
    <col min="12287" max="12287" width="7.140625" style="143" customWidth="1"/>
    <col min="12288" max="12288" width="6.140625" style="143" customWidth="1"/>
    <col min="12289" max="12289" width="7.140625" style="143" customWidth="1"/>
    <col min="12290" max="12290" width="7.85546875" style="143" customWidth="1"/>
    <col min="12291" max="12291" width="6.5703125" style="143" customWidth="1"/>
    <col min="12292" max="12292" width="7.5703125" style="143" customWidth="1"/>
    <col min="12293" max="12531" width="7.42578125" style="143"/>
    <col min="12532" max="12532" width="4.7109375" style="143" customWidth="1"/>
    <col min="12533" max="12533" width="25.7109375" style="143" customWidth="1"/>
    <col min="12534" max="12534" width="11" style="143" customWidth="1"/>
    <col min="12535" max="12535" width="9.140625" style="143" customWidth="1"/>
    <col min="12536" max="12537" width="7.140625" style="143" customWidth="1"/>
    <col min="12538" max="12538" width="6.42578125" style="143" customWidth="1"/>
    <col min="12539" max="12539" width="7.7109375" style="143" customWidth="1"/>
    <col min="12540" max="12540" width="7.42578125" style="143" customWidth="1"/>
    <col min="12541" max="12541" width="6.28515625" style="143" customWidth="1"/>
    <col min="12542" max="12542" width="9.140625" style="143" customWidth="1"/>
    <col min="12543" max="12543" width="7.140625" style="143" customWidth="1"/>
    <col min="12544" max="12544" width="6.140625" style="143" customWidth="1"/>
    <col min="12545" max="12545" width="7.140625" style="143" customWidth="1"/>
    <col min="12546" max="12546" width="7.85546875" style="143" customWidth="1"/>
    <col min="12547" max="12547" width="6.5703125" style="143" customWidth="1"/>
    <col min="12548" max="12548" width="7.5703125" style="143" customWidth="1"/>
    <col min="12549" max="12787" width="7.42578125" style="143"/>
    <col min="12788" max="12788" width="4.7109375" style="143" customWidth="1"/>
    <col min="12789" max="12789" width="25.7109375" style="143" customWidth="1"/>
    <col min="12790" max="12790" width="11" style="143" customWidth="1"/>
    <col min="12791" max="12791" width="9.140625" style="143" customWidth="1"/>
    <col min="12792" max="12793" width="7.140625" style="143" customWidth="1"/>
    <col min="12794" max="12794" width="6.42578125" style="143" customWidth="1"/>
    <col min="12795" max="12795" width="7.7109375" style="143" customWidth="1"/>
    <col min="12796" max="12796" width="7.42578125" style="143" customWidth="1"/>
    <col min="12797" max="12797" width="6.28515625" style="143" customWidth="1"/>
    <col min="12798" max="12798" width="9.140625" style="143" customWidth="1"/>
    <col min="12799" max="12799" width="7.140625" style="143" customWidth="1"/>
    <col min="12800" max="12800" width="6.140625" style="143" customWidth="1"/>
    <col min="12801" max="12801" width="7.140625" style="143" customWidth="1"/>
    <col min="12802" max="12802" width="7.85546875" style="143" customWidth="1"/>
    <col min="12803" max="12803" width="6.5703125" style="143" customWidth="1"/>
    <col min="12804" max="12804" width="7.5703125" style="143" customWidth="1"/>
    <col min="12805" max="13043" width="7.42578125" style="143"/>
    <col min="13044" max="13044" width="4.7109375" style="143" customWidth="1"/>
    <col min="13045" max="13045" width="25.7109375" style="143" customWidth="1"/>
    <col min="13046" max="13046" width="11" style="143" customWidth="1"/>
    <col min="13047" max="13047" width="9.140625" style="143" customWidth="1"/>
    <col min="13048" max="13049" width="7.140625" style="143" customWidth="1"/>
    <col min="13050" max="13050" width="6.42578125" style="143" customWidth="1"/>
    <col min="13051" max="13051" width="7.7109375" style="143" customWidth="1"/>
    <col min="13052" max="13052" width="7.42578125" style="143" customWidth="1"/>
    <col min="13053" max="13053" width="6.28515625" style="143" customWidth="1"/>
    <col min="13054" max="13054" width="9.140625" style="143" customWidth="1"/>
    <col min="13055" max="13055" width="7.140625" style="143" customWidth="1"/>
    <col min="13056" max="13056" width="6.140625" style="143" customWidth="1"/>
    <col min="13057" max="13057" width="7.140625" style="143" customWidth="1"/>
    <col min="13058" max="13058" width="7.85546875" style="143" customWidth="1"/>
    <col min="13059" max="13059" width="6.5703125" style="143" customWidth="1"/>
    <col min="13060" max="13060" width="7.5703125" style="143" customWidth="1"/>
    <col min="13061" max="13299" width="7.42578125" style="143"/>
    <col min="13300" max="13300" width="4.7109375" style="143" customWidth="1"/>
    <col min="13301" max="13301" width="25.7109375" style="143" customWidth="1"/>
    <col min="13302" max="13302" width="11" style="143" customWidth="1"/>
    <col min="13303" max="13303" width="9.140625" style="143" customWidth="1"/>
    <col min="13304" max="13305" width="7.140625" style="143" customWidth="1"/>
    <col min="13306" max="13306" width="6.42578125" style="143" customWidth="1"/>
    <col min="13307" max="13307" width="7.7109375" style="143" customWidth="1"/>
    <col min="13308" max="13308" width="7.42578125" style="143" customWidth="1"/>
    <col min="13309" max="13309" width="6.28515625" style="143" customWidth="1"/>
    <col min="13310" max="13310" width="9.140625" style="143" customWidth="1"/>
    <col min="13311" max="13311" width="7.140625" style="143" customWidth="1"/>
    <col min="13312" max="13312" width="6.140625" style="143" customWidth="1"/>
    <col min="13313" max="13313" width="7.140625" style="143" customWidth="1"/>
    <col min="13314" max="13314" width="7.85546875" style="143" customWidth="1"/>
    <col min="13315" max="13315" width="6.5703125" style="143" customWidth="1"/>
    <col min="13316" max="13316" width="7.5703125" style="143" customWidth="1"/>
    <col min="13317" max="13555" width="7.42578125" style="143"/>
    <col min="13556" max="13556" width="4.7109375" style="143" customWidth="1"/>
    <col min="13557" max="13557" width="25.7109375" style="143" customWidth="1"/>
    <col min="13558" max="13558" width="11" style="143" customWidth="1"/>
    <col min="13559" max="13559" width="9.140625" style="143" customWidth="1"/>
    <col min="13560" max="13561" width="7.140625" style="143" customWidth="1"/>
    <col min="13562" max="13562" width="6.42578125" style="143" customWidth="1"/>
    <col min="13563" max="13563" width="7.7109375" style="143" customWidth="1"/>
    <col min="13564" max="13564" width="7.42578125" style="143" customWidth="1"/>
    <col min="13565" max="13565" width="6.28515625" style="143" customWidth="1"/>
    <col min="13566" max="13566" width="9.140625" style="143" customWidth="1"/>
    <col min="13567" max="13567" width="7.140625" style="143" customWidth="1"/>
    <col min="13568" max="13568" width="6.140625" style="143" customWidth="1"/>
    <col min="13569" max="13569" width="7.140625" style="143" customWidth="1"/>
    <col min="13570" max="13570" width="7.85546875" style="143" customWidth="1"/>
    <col min="13571" max="13571" width="6.5703125" style="143" customWidth="1"/>
    <col min="13572" max="13572" width="7.5703125" style="143" customWidth="1"/>
    <col min="13573" max="13811" width="7.42578125" style="143"/>
    <col min="13812" max="13812" width="4.7109375" style="143" customWidth="1"/>
    <col min="13813" max="13813" width="25.7109375" style="143" customWidth="1"/>
    <col min="13814" max="13814" width="11" style="143" customWidth="1"/>
    <col min="13815" max="13815" width="9.140625" style="143" customWidth="1"/>
    <col min="13816" max="13817" width="7.140625" style="143" customWidth="1"/>
    <col min="13818" max="13818" width="6.42578125" style="143" customWidth="1"/>
    <col min="13819" max="13819" width="7.7109375" style="143" customWidth="1"/>
    <col min="13820" max="13820" width="7.42578125" style="143" customWidth="1"/>
    <col min="13821" max="13821" width="6.28515625" style="143" customWidth="1"/>
    <col min="13822" max="13822" width="9.140625" style="143" customWidth="1"/>
    <col min="13823" max="13823" width="7.140625" style="143" customWidth="1"/>
    <col min="13824" max="13824" width="6.140625" style="143" customWidth="1"/>
    <col min="13825" max="13825" width="7.140625" style="143" customWidth="1"/>
    <col min="13826" max="13826" width="7.85546875" style="143" customWidth="1"/>
    <col min="13827" max="13827" width="6.5703125" style="143" customWidth="1"/>
    <col min="13828" max="13828" width="7.5703125" style="143" customWidth="1"/>
    <col min="13829" max="14067" width="7.42578125" style="143"/>
    <col min="14068" max="14068" width="4.7109375" style="143" customWidth="1"/>
    <col min="14069" max="14069" width="25.7109375" style="143" customWidth="1"/>
    <col min="14070" max="14070" width="11" style="143" customWidth="1"/>
    <col min="14071" max="14071" width="9.140625" style="143" customWidth="1"/>
    <col min="14072" max="14073" width="7.140625" style="143" customWidth="1"/>
    <col min="14074" max="14074" width="6.42578125" style="143" customWidth="1"/>
    <col min="14075" max="14075" width="7.7109375" style="143" customWidth="1"/>
    <col min="14076" max="14076" width="7.42578125" style="143" customWidth="1"/>
    <col min="14077" max="14077" width="6.28515625" style="143" customWidth="1"/>
    <col min="14078" max="14078" width="9.140625" style="143" customWidth="1"/>
    <col min="14079" max="14079" width="7.140625" style="143" customWidth="1"/>
    <col min="14080" max="14080" width="6.140625" style="143" customWidth="1"/>
    <col min="14081" max="14081" width="7.140625" style="143" customWidth="1"/>
    <col min="14082" max="14082" width="7.85546875" style="143" customWidth="1"/>
    <col min="14083" max="14083" width="6.5703125" style="143" customWidth="1"/>
    <col min="14084" max="14084" width="7.5703125" style="143" customWidth="1"/>
    <col min="14085" max="14323" width="7.42578125" style="143"/>
    <col min="14324" max="14324" width="4.7109375" style="143" customWidth="1"/>
    <col min="14325" max="14325" width="25.7109375" style="143" customWidth="1"/>
    <col min="14326" max="14326" width="11" style="143" customWidth="1"/>
    <col min="14327" max="14327" width="9.140625" style="143" customWidth="1"/>
    <col min="14328" max="14329" width="7.140625" style="143" customWidth="1"/>
    <col min="14330" max="14330" width="6.42578125" style="143" customWidth="1"/>
    <col min="14331" max="14331" width="7.7109375" style="143" customWidth="1"/>
    <col min="14332" max="14332" width="7.42578125" style="143" customWidth="1"/>
    <col min="14333" max="14333" width="6.28515625" style="143" customWidth="1"/>
    <col min="14334" max="14334" width="9.140625" style="143" customWidth="1"/>
    <col min="14335" max="14335" width="7.140625" style="143" customWidth="1"/>
    <col min="14336" max="14336" width="6.140625" style="143" customWidth="1"/>
    <col min="14337" max="14337" width="7.140625" style="143" customWidth="1"/>
    <col min="14338" max="14338" width="7.85546875" style="143" customWidth="1"/>
    <col min="14339" max="14339" width="6.5703125" style="143" customWidth="1"/>
    <col min="14340" max="14340" width="7.5703125" style="143" customWidth="1"/>
    <col min="14341" max="14579" width="7.42578125" style="143"/>
    <col min="14580" max="14580" width="4.7109375" style="143" customWidth="1"/>
    <col min="14581" max="14581" width="25.7109375" style="143" customWidth="1"/>
    <col min="14582" max="14582" width="11" style="143" customWidth="1"/>
    <col min="14583" max="14583" width="9.140625" style="143" customWidth="1"/>
    <col min="14584" max="14585" width="7.140625" style="143" customWidth="1"/>
    <col min="14586" max="14586" width="6.42578125" style="143" customWidth="1"/>
    <col min="14587" max="14587" width="7.7109375" style="143" customWidth="1"/>
    <col min="14588" max="14588" width="7.42578125" style="143" customWidth="1"/>
    <col min="14589" max="14589" width="6.28515625" style="143" customWidth="1"/>
    <col min="14590" max="14590" width="9.140625" style="143" customWidth="1"/>
    <col min="14591" max="14591" width="7.140625" style="143" customWidth="1"/>
    <col min="14592" max="14592" width="6.140625" style="143" customWidth="1"/>
    <col min="14593" max="14593" width="7.140625" style="143" customWidth="1"/>
    <col min="14594" max="14594" width="7.85546875" style="143" customWidth="1"/>
    <col min="14595" max="14595" width="6.5703125" style="143" customWidth="1"/>
    <col min="14596" max="14596" width="7.5703125" style="143" customWidth="1"/>
    <col min="14597" max="14835" width="7.42578125" style="143"/>
    <col min="14836" max="14836" width="4.7109375" style="143" customWidth="1"/>
    <col min="14837" max="14837" width="25.7109375" style="143" customWidth="1"/>
    <col min="14838" max="14838" width="11" style="143" customWidth="1"/>
    <col min="14839" max="14839" width="9.140625" style="143" customWidth="1"/>
    <col min="14840" max="14841" width="7.140625" style="143" customWidth="1"/>
    <col min="14842" max="14842" width="6.42578125" style="143" customWidth="1"/>
    <col min="14843" max="14843" width="7.7109375" style="143" customWidth="1"/>
    <col min="14844" max="14844" width="7.42578125" style="143" customWidth="1"/>
    <col min="14845" max="14845" width="6.28515625" style="143" customWidth="1"/>
    <col min="14846" max="14846" width="9.140625" style="143" customWidth="1"/>
    <col min="14847" max="14847" width="7.140625" style="143" customWidth="1"/>
    <col min="14848" max="14848" width="6.140625" style="143" customWidth="1"/>
    <col min="14849" max="14849" width="7.140625" style="143" customWidth="1"/>
    <col min="14850" max="14850" width="7.85546875" style="143" customWidth="1"/>
    <col min="14851" max="14851" width="6.5703125" style="143" customWidth="1"/>
    <col min="14852" max="14852" width="7.5703125" style="143" customWidth="1"/>
    <col min="14853" max="15091" width="7.42578125" style="143"/>
    <col min="15092" max="15092" width="4.7109375" style="143" customWidth="1"/>
    <col min="15093" max="15093" width="25.7109375" style="143" customWidth="1"/>
    <col min="15094" max="15094" width="11" style="143" customWidth="1"/>
    <col min="15095" max="15095" width="9.140625" style="143" customWidth="1"/>
    <col min="15096" max="15097" width="7.140625" style="143" customWidth="1"/>
    <col min="15098" max="15098" width="6.42578125" style="143" customWidth="1"/>
    <col min="15099" max="15099" width="7.7109375" style="143" customWidth="1"/>
    <col min="15100" max="15100" width="7.42578125" style="143" customWidth="1"/>
    <col min="15101" max="15101" width="6.28515625" style="143" customWidth="1"/>
    <col min="15102" max="15102" width="9.140625" style="143" customWidth="1"/>
    <col min="15103" max="15103" width="7.140625" style="143" customWidth="1"/>
    <col min="15104" max="15104" width="6.140625" style="143" customWidth="1"/>
    <col min="15105" max="15105" width="7.140625" style="143" customWidth="1"/>
    <col min="15106" max="15106" width="7.85546875" style="143" customWidth="1"/>
    <col min="15107" max="15107" width="6.5703125" style="143" customWidth="1"/>
    <col min="15108" max="15108" width="7.5703125" style="143" customWidth="1"/>
    <col min="15109" max="15347" width="7.42578125" style="143"/>
    <col min="15348" max="15348" width="4.7109375" style="143" customWidth="1"/>
    <col min="15349" max="15349" width="25.7109375" style="143" customWidth="1"/>
    <col min="15350" max="15350" width="11" style="143" customWidth="1"/>
    <col min="15351" max="15351" width="9.140625" style="143" customWidth="1"/>
    <col min="15352" max="15353" width="7.140625" style="143" customWidth="1"/>
    <col min="15354" max="15354" width="6.42578125" style="143" customWidth="1"/>
    <col min="15355" max="15355" width="7.7109375" style="143" customWidth="1"/>
    <col min="15356" max="15356" width="7.42578125" style="143" customWidth="1"/>
    <col min="15357" max="15357" width="6.28515625" style="143" customWidth="1"/>
    <col min="15358" max="15358" width="9.140625" style="143" customWidth="1"/>
    <col min="15359" max="15359" width="7.140625" style="143" customWidth="1"/>
    <col min="15360" max="15360" width="6.140625" style="143" customWidth="1"/>
    <col min="15361" max="15361" width="7.140625" style="143" customWidth="1"/>
    <col min="15362" max="15362" width="7.85546875" style="143" customWidth="1"/>
    <col min="15363" max="15363" width="6.5703125" style="143" customWidth="1"/>
    <col min="15364" max="15364" width="7.5703125" style="143" customWidth="1"/>
    <col min="15365" max="15603" width="7.42578125" style="143"/>
    <col min="15604" max="15604" width="4.7109375" style="143" customWidth="1"/>
    <col min="15605" max="15605" width="25.7109375" style="143" customWidth="1"/>
    <col min="15606" max="15606" width="11" style="143" customWidth="1"/>
    <col min="15607" max="15607" width="9.140625" style="143" customWidth="1"/>
    <col min="15608" max="15609" width="7.140625" style="143" customWidth="1"/>
    <col min="15610" max="15610" width="6.42578125" style="143" customWidth="1"/>
    <col min="15611" max="15611" width="7.7109375" style="143" customWidth="1"/>
    <col min="15612" max="15612" width="7.42578125" style="143" customWidth="1"/>
    <col min="15613" max="15613" width="6.28515625" style="143" customWidth="1"/>
    <col min="15614" max="15614" width="9.140625" style="143" customWidth="1"/>
    <col min="15615" max="15615" width="7.140625" style="143" customWidth="1"/>
    <col min="15616" max="15616" width="6.140625" style="143" customWidth="1"/>
    <col min="15617" max="15617" width="7.140625" style="143" customWidth="1"/>
    <col min="15618" max="15618" width="7.85546875" style="143" customWidth="1"/>
    <col min="15619" max="15619" width="6.5703125" style="143" customWidth="1"/>
    <col min="15620" max="15620" width="7.5703125" style="143" customWidth="1"/>
    <col min="15621" max="15859" width="7.42578125" style="143"/>
    <col min="15860" max="15860" width="4.7109375" style="143" customWidth="1"/>
    <col min="15861" max="15861" width="25.7109375" style="143" customWidth="1"/>
    <col min="15862" max="15862" width="11" style="143" customWidth="1"/>
    <col min="15863" max="15863" width="9.140625" style="143" customWidth="1"/>
    <col min="15864" max="15865" width="7.140625" style="143" customWidth="1"/>
    <col min="15866" max="15866" width="6.42578125" style="143" customWidth="1"/>
    <col min="15867" max="15867" width="7.7109375" style="143" customWidth="1"/>
    <col min="15868" max="15868" width="7.42578125" style="143" customWidth="1"/>
    <col min="15869" max="15869" width="6.28515625" style="143" customWidth="1"/>
    <col min="15870" max="15870" width="9.140625" style="143" customWidth="1"/>
    <col min="15871" max="15871" width="7.140625" style="143" customWidth="1"/>
    <col min="15872" max="15872" width="6.140625" style="143" customWidth="1"/>
    <col min="15873" max="15873" width="7.140625" style="143" customWidth="1"/>
    <col min="15874" max="15874" width="7.85546875" style="143" customWidth="1"/>
    <col min="15875" max="15875" width="6.5703125" style="143" customWidth="1"/>
    <col min="15876" max="15876" width="7.5703125" style="143" customWidth="1"/>
    <col min="15877" max="16115" width="7.42578125" style="143"/>
    <col min="16116" max="16116" width="4.7109375" style="143" customWidth="1"/>
    <col min="16117" max="16117" width="25.7109375" style="143" customWidth="1"/>
    <col min="16118" max="16118" width="11" style="143" customWidth="1"/>
    <col min="16119" max="16119" width="9.140625" style="143" customWidth="1"/>
    <col min="16120" max="16121" width="7.140625" style="143" customWidth="1"/>
    <col min="16122" max="16122" width="6.42578125" style="143" customWidth="1"/>
    <col min="16123" max="16123" width="7.7109375" style="143" customWidth="1"/>
    <col min="16124" max="16124" width="7.42578125" style="143" customWidth="1"/>
    <col min="16125" max="16125" width="6.28515625" style="143" customWidth="1"/>
    <col min="16126" max="16126" width="9.140625" style="143" customWidth="1"/>
    <col min="16127" max="16127" width="7.140625" style="143" customWidth="1"/>
    <col min="16128" max="16128" width="6.140625" style="143" customWidth="1"/>
    <col min="16129" max="16129" width="7.140625" style="143" customWidth="1"/>
    <col min="16130" max="16130" width="7.85546875" style="143" customWidth="1"/>
    <col min="16131" max="16131" width="6.5703125" style="143" customWidth="1"/>
    <col min="16132" max="16132" width="7.5703125" style="143" customWidth="1"/>
    <col min="16133" max="16384" width="7.42578125" style="143"/>
  </cols>
  <sheetData>
    <row r="1" spans="1:16" ht="15.75">
      <c r="A1" s="189" t="s">
        <v>390</v>
      </c>
      <c r="B1" s="189"/>
    </row>
    <row r="2" spans="1:16" s="145" customFormat="1" ht="15.75">
      <c r="A2" s="187" t="s">
        <v>307</v>
      </c>
      <c r="B2" s="187"/>
      <c r="C2" s="187"/>
      <c r="D2" s="187"/>
      <c r="E2" s="187"/>
      <c r="F2" s="187"/>
      <c r="G2" s="187"/>
      <c r="H2" s="187"/>
      <c r="I2" s="187"/>
      <c r="J2" s="144"/>
      <c r="K2" s="144"/>
      <c r="L2" s="144"/>
    </row>
    <row r="3" spans="1:16" s="145" customFormat="1" ht="16.5" thickBot="1">
      <c r="A3" s="202"/>
      <c r="B3" s="202"/>
      <c r="C3" s="202"/>
      <c r="D3" s="202"/>
      <c r="E3" s="202"/>
      <c r="F3" s="202"/>
      <c r="G3" s="202"/>
      <c r="H3" s="202"/>
      <c r="I3" s="202"/>
      <c r="J3" s="202"/>
      <c r="K3" s="202"/>
      <c r="L3" s="202"/>
      <c r="M3" s="202"/>
      <c r="N3" s="202"/>
      <c r="O3" s="202"/>
      <c r="P3" s="202"/>
    </row>
    <row r="4" spans="1:16" ht="24.95" customHeight="1" thickTop="1">
      <c r="A4" s="190" t="s">
        <v>95</v>
      </c>
      <c r="B4" s="192" t="s">
        <v>308</v>
      </c>
      <c r="C4" s="188" t="s">
        <v>309</v>
      </c>
      <c r="D4" s="192" t="s">
        <v>379</v>
      </c>
      <c r="E4" s="192" t="s">
        <v>247</v>
      </c>
      <c r="F4" s="192"/>
      <c r="G4" s="192" t="s">
        <v>310</v>
      </c>
      <c r="H4" s="192" t="s">
        <v>311</v>
      </c>
      <c r="I4" s="188" t="s">
        <v>312</v>
      </c>
    </row>
    <row r="5" spans="1:16">
      <c r="A5" s="191"/>
      <c r="B5" s="203"/>
      <c r="C5" s="204"/>
      <c r="D5" s="203"/>
      <c r="E5" s="204" t="s">
        <v>313</v>
      </c>
      <c r="F5" s="204" t="s">
        <v>314</v>
      </c>
      <c r="G5" s="203"/>
      <c r="H5" s="203"/>
      <c r="I5" s="204"/>
    </row>
    <row r="6" spans="1:16" s="146" customFormat="1" ht="126" customHeight="1">
      <c r="A6" s="205"/>
      <c r="B6" s="203"/>
      <c r="C6" s="204"/>
      <c r="D6" s="203"/>
      <c r="E6" s="204"/>
      <c r="F6" s="204"/>
      <c r="G6" s="203"/>
      <c r="H6" s="203"/>
      <c r="I6" s="204"/>
    </row>
    <row r="7" spans="1:16" s="146" customFormat="1" ht="54" hidden="1" customHeight="1">
      <c r="A7" s="206" t="s">
        <v>56</v>
      </c>
      <c r="B7" s="207" t="s">
        <v>315</v>
      </c>
      <c r="C7" s="207"/>
      <c r="D7" s="208">
        <f>+D8+D10</f>
        <v>99.34</v>
      </c>
      <c r="E7" s="208">
        <f t="shared" ref="E7:H7" si="0">+E8+E10</f>
        <v>27.37</v>
      </c>
      <c r="F7" s="208">
        <f t="shared" si="0"/>
        <v>71.97</v>
      </c>
      <c r="G7" s="208">
        <f t="shared" si="0"/>
        <v>0.55000000000000004</v>
      </c>
      <c r="H7" s="208">
        <f t="shared" si="0"/>
        <v>0</v>
      </c>
      <c r="I7" s="209"/>
    </row>
    <row r="8" spans="1:16" s="146" customFormat="1" ht="22.5" customHeight="1">
      <c r="A8" s="206" t="s">
        <v>316</v>
      </c>
      <c r="B8" s="210" t="s">
        <v>317</v>
      </c>
      <c r="C8" s="211"/>
      <c r="D8" s="208">
        <f>+D9</f>
        <v>0.65</v>
      </c>
      <c r="E8" s="208">
        <f t="shared" ref="E8:G8" si="1">+E9</f>
        <v>0.65</v>
      </c>
      <c r="F8" s="208">
        <f t="shared" si="1"/>
        <v>0</v>
      </c>
      <c r="G8" s="208">
        <f t="shared" si="1"/>
        <v>0.55000000000000004</v>
      </c>
      <c r="H8" s="208"/>
      <c r="I8" s="209"/>
    </row>
    <row r="9" spans="1:16" s="147" customFormat="1" ht="129.94999999999999" customHeight="1">
      <c r="A9" s="212">
        <v>1</v>
      </c>
      <c r="B9" s="213" t="s">
        <v>318</v>
      </c>
      <c r="C9" s="214" t="s">
        <v>255</v>
      </c>
      <c r="D9" s="214">
        <v>0.65</v>
      </c>
      <c r="E9" s="214">
        <v>0.65</v>
      </c>
      <c r="F9" s="214"/>
      <c r="G9" s="214">
        <v>0.55000000000000004</v>
      </c>
      <c r="H9" s="215" t="s">
        <v>267</v>
      </c>
      <c r="I9" s="216" t="s">
        <v>319</v>
      </c>
    </row>
    <row r="10" spans="1:16" s="147" customFormat="1" ht="33" customHeight="1">
      <c r="A10" s="212" t="s">
        <v>316</v>
      </c>
      <c r="B10" s="217" t="s">
        <v>320</v>
      </c>
      <c r="C10" s="218"/>
      <c r="D10" s="219">
        <f>SUM(D11:D16)</f>
        <v>98.69</v>
      </c>
      <c r="E10" s="219">
        <f t="shared" ref="E10:H10" si="2">SUM(E11:E16)</f>
        <v>26.720000000000002</v>
      </c>
      <c r="F10" s="219">
        <f t="shared" si="2"/>
        <v>71.97</v>
      </c>
      <c r="G10" s="219">
        <f t="shared" si="2"/>
        <v>0</v>
      </c>
      <c r="H10" s="219">
        <f t="shared" si="2"/>
        <v>0</v>
      </c>
      <c r="I10" s="216"/>
    </row>
    <row r="11" spans="1:16" s="147" customFormat="1" ht="108">
      <c r="A11" s="212">
        <v>2</v>
      </c>
      <c r="B11" s="220" t="s">
        <v>274</v>
      </c>
      <c r="C11" s="221" t="s">
        <v>255</v>
      </c>
      <c r="D11" s="222">
        <v>0.3</v>
      </c>
      <c r="E11" s="222">
        <v>0.16</v>
      </c>
      <c r="F11" s="222">
        <v>0.14000000000000001</v>
      </c>
      <c r="G11" s="222"/>
      <c r="H11" s="222" t="s">
        <v>276</v>
      </c>
      <c r="I11" s="216" t="s">
        <v>321</v>
      </c>
    </row>
    <row r="12" spans="1:16" s="147" customFormat="1" ht="120">
      <c r="A12" s="212">
        <v>3</v>
      </c>
      <c r="B12" s="213" t="s">
        <v>254</v>
      </c>
      <c r="C12" s="221" t="s">
        <v>255</v>
      </c>
      <c r="D12" s="214">
        <v>1.02</v>
      </c>
      <c r="E12" s="214">
        <v>0.20000000000000007</v>
      </c>
      <c r="F12" s="214">
        <v>0.82</v>
      </c>
      <c r="G12" s="214">
        <v>0</v>
      </c>
      <c r="H12" s="214" t="s">
        <v>256</v>
      </c>
      <c r="I12" s="216" t="s">
        <v>322</v>
      </c>
    </row>
    <row r="13" spans="1:16" s="147" customFormat="1" ht="108">
      <c r="A13" s="212">
        <v>4</v>
      </c>
      <c r="B13" s="213" t="s">
        <v>257</v>
      </c>
      <c r="C13" s="223" t="s">
        <v>260</v>
      </c>
      <c r="D13" s="214">
        <v>6.41</v>
      </c>
      <c r="E13" s="214">
        <v>0.13000000000000078</v>
      </c>
      <c r="F13" s="214">
        <v>6.2799999999999994</v>
      </c>
      <c r="G13" s="214">
        <v>0</v>
      </c>
      <c r="H13" s="214" t="s">
        <v>258</v>
      </c>
      <c r="I13" s="216" t="s">
        <v>323</v>
      </c>
    </row>
    <row r="14" spans="1:16" s="147" customFormat="1" ht="144">
      <c r="A14" s="212">
        <v>5</v>
      </c>
      <c r="B14" s="213" t="s">
        <v>262</v>
      </c>
      <c r="C14" s="224" t="s">
        <v>263</v>
      </c>
      <c r="D14" s="214">
        <v>22.48</v>
      </c>
      <c r="E14" s="214">
        <v>1.8000000000000007</v>
      </c>
      <c r="F14" s="214">
        <v>20.68</v>
      </c>
      <c r="G14" s="214">
        <v>0</v>
      </c>
      <c r="H14" s="214" t="s">
        <v>264</v>
      </c>
      <c r="I14" s="216" t="s">
        <v>324</v>
      </c>
    </row>
    <row r="15" spans="1:16" s="147" customFormat="1" ht="108">
      <c r="A15" s="212">
        <v>6</v>
      </c>
      <c r="B15" s="213" t="s">
        <v>325</v>
      </c>
      <c r="C15" s="214" t="s">
        <v>326</v>
      </c>
      <c r="D15" s="214">
        <v>13.68</v>
      </c>
      <c r="E15" s="214">
        <v>8.43</v>
      </c>
      <c r="F15" s="214">
        <v>5.25</v>
      </c>
      <c r="G15" s="214">
        <v>0</v>
      </c>
      <c r="H15" s="215" t="s">
        <v>327</v>
      </c>
      <c r="I15" s="216" t="s">
        <v>328</v>
      </c>
    </row>
    <row r="16" spans="1:16" s="147" customFormat="1" ht="84">
      <c r="A16" s="212">
        <v>7</v>
      </c>
      <c r="B16" s="213" t="s">
        <v>329</v>
      </c>
      <c r="C16" s="214" t="s">
        <v>255</v>
      </c>
      <c r="D16" s="214">
        <v>54.8</v>
      </c>
      <c r="E16" s="214">
        <v>16</v>
      </c>
      <c r="F16" s="214">
        <v>38.799999999999997</v>
      </c>
      <c r="G16" s="214">
        <v>0</v>
      </c>
      <c r="H16" s="215" t="s">
        <v>330</v>
      </c>
      <c r="I16" s="216" t="s">
        <v>331</v>
      </c>
    </row>
    <row r="17" spans="1:9" s="146" customFormat="1" ht="72" customHeight="1">
      <c r="A17" s="206" t="s">
        <v>66</v>
      </c>
      <c r="B17" s="225" t="s">
        <v>332</v>
      </c>
      <c r="C17" s="225"/>
      <c r="D17" s="226">
        <f>+D18+D28+D32</f>
        <v>268.74000000000007</v>
      </c>
      <c r="E17" s="226">
        <f>+E18+E28+E32</f>
        <v>258.21000000000004</v>
      </c>
      <c r="F17" s="226">
        <f>+F18+F28+F32</f>
        <v>10.530000000000003</v>
      </c>
      <c r="G17" s="226">
        <f>+G18+G28+G32</f>
        <v>59.19</v>
      </c>
      <c r="H17" s="226"/>
      <c r="I17" s="226"/>
    </row>
    <row r="18" spans="1:9" s="146" customFormat="1" ht="39.6" customHeight="1">
      <c r="A18" s="206" t="s">
        <v>316</v>
      </c>
      <c r="B18" s="227" t="s">
        <v>333</v>
      </c>
      <c r="C18" s="227"/>
      <c r="D18" s="226">
        <f>SUM(D19:D27)</f>
        <v>209.17000000000004</v>
      </c>
      <c r="E18" s="226">
        <f>SUM(E19:E27)</f>
        <v>204.25000000000003</v>
      </c>
      <c r="F18" s="226">
        <f>SUM(F19:F27)</f>
        <v>4.9200000000000026</v>
      </c>
      <c r="G18" s="226">
        <f>SUM(G19:G27)</f>
        <v>59.19</v>
      </c>
      <c r="H18" s="226"/>
      <c r="I18" s="226"/>
    </row>
    <row r="19" spans="1:9" s="147" customFormat="1" ht="72">
      <c r="A19" s="212">
        <v>8</v>
      </c>
      <c r="B19" s="213" t="s">
        <v>248</v>
      </c>
      <c r="C19" s="228" t="s">
        <v>249</v>
      </c>
      <c r="D19" s="214">
        <v>4.7300000000000004</v>
      </c>
      <c r="E19" s="229">
        <v>2.93</v>
      </c>
      <c r="F19" s="229">
        <v>1.8</v>
      </c>
      <c r="G19" s="229"/>
      <c r="H19" s="214" t="s">
        <v>250</v>
      </c>
      <c r="I19" s="216" t="s">
        <v>334</v>
      </c>
    </row>
    <row r="20" spans="1:9" s="147" customFormat="1" ht="72">
      <c r="A20" s="212">
        <v>9</v>
      </c>
      <c r="B20" s="220" t="s">
        <v>273</v>
      </c>
      <c r="C20" s="220" t="s">
        <v>275</v>
      </c>
      <c r="D20" s="214">
        <v>1.1499999999999999</v>
      </c>
      <c r="E20" s="214">
        <v>0.74999999999999989</v>
      </c>
      <c r="F20" s="214">
        <v>0.4</v>
      </c>
      <c r="G20" s="214"/>
      <c r="H20" s="214" t="s">
        <v>256</v>
      </c>
      <c r="I20" s="216" t="s">
        <v>335</v>
      </c>
    </row>
    <row r="21" spans="1:9" s="147" customFormat="1" ht="156">
      <c r="A21" s="212">
        <v>10</v>
      </c>
      <c r="B21" s="223" t="s">
        <v>259</v>
      </c>
      <c r="C21" s="224" t="s">
        <v>260</v>
      </c>
      <c r="D21" s="230">
        <v>0.77</v>
      </c>
      <c r="E21" s="230">
        <v>0.77</v>
      </c>
      <c r="F21" s="230"/>
      <c r="G21" s="230"/>
      <c r="H21" s="230" t="s">
        <v>261</v>
      </c>
      <c r="I21" s="216" t="s">
        <v>336</v>
      </c>
    </row>
    <row r="22" spans="1:9" s="147" customFormat="1" ht="113.25" customHeight="1">
      <c r="A22" s="212">
        <v>11</v>
      </c>
      <c r="B22" s="231" t="s">
        <v>271</v>
      </c>
      <c r="C22" s="213" t="s">
        <v>272</v>
      </c>
      <c r="D22" s="232">
        <v>9.0399999999999991</v>
      </c>
      <c r="E22" s="232">
        <v>9.0399999999999991</v>
      </c>
      <c r="F22" s="232"/>
      <c r="G22" s="232"/>
      <c r="H22" s="233" t="s">
        <v>264</v>
      </c>
      <c r="I22" s="216" t="s">
        <v>337</v>
      </c>
    </row>
    <row r="23" spans="1:9" s="147" customFormat="1" ht="120">
      <c r="A23" s="212">
        <v>12</v>
      </c>
      <c r="B23" s="231" t="s">
        <v>268</v>
      </c>
      <c r="C23" s="234" t="s">
        <v>269</v>
      </c>
      <c r="D23" s="235">
        <v>0.18</v>
      </c>
      <c r="E23" s="235">
        <v>0.18</v>
      </c>
      <c r="F23" s="235"/>
      <c r="G23" s="235">
        <v>0.17</v>
      </c>
      <c r="H23" s="233" t="s">
        <v>270</v>
      </c>
      <c r="I23" s="216" t="s">
        <v>338</v>
      </c>
    </row>
    <row r="24" spans="1:9" s="147" customFormat="1" ht="156">
      <c r="A24" s="212">
        <v>13</v>
      </c>
      <c r="B24" s="236" t="s">
        <v>339</v>
      </c>
      <c r="C24" s="237" t="s">
        <v>272</v>
      </c>
      <c r="D24" s="229">
        <v>161.08000000000001</v>
      </c>
      <c r="E24" s="229">
        <v>161.08000000000001</v>
      </c>
      <c r="F24" s="229"/>
      <c r="G24" s="229">
        <v>48.66</v>
      </c>
      <c r="H24" s="229" t="s">
        <v>265</v>
      </c>
      <c r="I24" s="216" t="s">
        <v>340</v>
      </c>
    </row>
    <row r="25" spans="1:9" s="147" customFormat="1" ht="108">
      <c r="A25" s="212">
        <v>14</v>
      </c>
      <c r="B25" s="236" t="s">
        <v>341</v>
      </c>
      <c r="C25" s="237" t="s">
        <v>342</v>
      </c>
      <c r="D25" s="229">
        <v>2.27</v>
      </c>
      <c r="E25" s="229">
        <v>2.27</v>
      </c>
      <c r="F25" s="229"/>
      <c r="G25" s="229"/>
      <c r="H25" s="229" t="s">
        <v>266</v>
      </c>
      <c r="I25" s="216" t="s">
        <v>343</v>
      </c>
    </row>
    <row r="26" spans="1:9" s="147" customFormat="1" ht="144">
      <c r="A26" s="212">
        <v>15</v>
      </c>
      <c r="B26" s="238" t="s">
        <v>344</v>
      </c>
      <c r="C26" s="238" t="s">
        <v>249</v>
      </c>
      <c r="D26" s="239">
        <v>0.99</v>
      </c>
      <c r="E26" s="239">
        <v>0.99</v>
      </c>
      <c r="F26" s="229"/>
      <c r="G26" s="229"/>
      <c r="H26" s="239" t="s">
        <v>266</v>
      </c>
      <c r="I26" s="216" t="s">
        <v>345</v>
      </c>
    </row>
    <row r="27" spans="1:9" s="147" customFormat="1" ht="84">
      <c r="A27" s="212">
        <v>16</v>
      </c>
      <c r="B27" s="240" t="s">
        <v>346</v>
      </c>
      <c r="C27" s="214" t="s">
        <v>347</v>
      </c>
      <c r="D27" s="222">
        <v>28.96</v>
      </c>
      <c r="E27" s="222">
        <v>26.24</v>
      </c>
      <c r="F27" s="222">
        <v>2.7200000000000024</v>
      </c>
      <c r="G27" s="222">
        <v>10.36</v>
      </c>
      <c r="H27" s="222" t="s">
        <v>348</v>
      </c>
      <c r="I27" s="216" t="s">
        <v>349</v>
      </c>
    </row>
    <row r="28" spans="1:9" s="147" customFormat="1" ht="63.6" customHeight="1">
      <c r="A28" s="212" t="s">
        <v>316</v>
      </c>
      <c r="B28" s="241" t="s">
        <v>350</v>
      </c>
      <c r="C28" s="241"/>
      <c r="D28" s="242">
        <f>SUM(D29:D31)</f>
        <v>26.69</v>
      </c>
      <c r="E28" s="242">
        <f t="shared" ref="E28:G28" si="3">SUM(E29:E31)</f>
        <v>21.080000000000002</v>
      </c>
      <c r="F28" s="242">
        <f t="shared" si="3"/>
        <v>5.61</v>
      </c>
      <c r="G28" s="242">
        <f t="shared" si="3"/>
        <v>0</v>
      </c>
      <c r="H28" s="242"/>
      <c r="I28" s="216"/>
    </row>
    <row r="29" spans="1:9" s="147" customFormat="1" ht="84">
      <c r="A29" s="212">
        <v>17</v>
      </c>
      <c r="B29" s="213" t="s">
        <v>351</v>
      </c>
      <c r="C29" s="214" t="s">
        <v>352</v>
      </c>
      <c r="D29" s="214">
        <v>0.05</v>
      </c>
      <c r="E29" s="214">
        <v>0.05</v>
      </c>
      <c r="F29" s="214"/>
      <c r="G29" s="214"/>
      <c r="H29" s="239" t="s">
        <v>353</v>
      </c>
      <c r="I29" s="216" t="s">
        <v>354</v>
      </c>
    </row>
    <row r="30" spans="1:9" s="147" customFormat="1" ht="36">
      <c r="A30" s="212">
        <v>18</v>
      </c>
      <c r="B30" s="213" t="s">
        <v>355</v>
      </c>
      <c r="C30" s="214" t="s">
        <v>356</v>
      </c>
      <c r="D30" s="214">
        <v>18.43</v>
      </c>
      <c r="E30" s="214">
        <v>12.82</v>
      </c>
      <c r="F30" s="214">
        <v>5.61</v>
      </c>
      <c r="G30" s="214"/>
      <c r="H30" s="214" t="s">
        <v>357</v>
      </c>
      <c r="I30" s="216" t="s">
        <v>358</v>
      </c>
    </row>
    <row r="31" spans="1:9" s="147" customFormat="1" ht="76.5">
      <c r="A31" s="212">
        <v>19</v>
      </c>
      <c r="B31" s="240" t="s">
        <v>359</v>
      </c>
      <c r="C31" s="214" t="s">
        <v>360</v>
      </c>
      <c r="D31" s="214">
        <v>8.2100000000000009</v>
      </c>
      <c r="E31" s="214">
        <v>8.2100000000000009</v>
      </c>
      <c r="F31" s="214"/>
      <c r="G31" s="214"/>
      <c r="H31" s="214" t="s">
        <v>251</v>
      </c>
      <c r="I31" s="216" t="s">
        <v>361</v>
      </c>
    </row>
    <row r="32" spans="1:9" s="147" customFormat="1" ht="48.6" customHeight="1">
      <c r="A32" s="212" t="s">
        <v>316</v>
      </c>
      <c r="B32" s="241" t="s">
        <v>362</v>
      </c>
      <c r="C32" s="241"/>
      <c r="D32" s="219">
        <f>SUM(D33)</f>
        <v>32.880000000000003</v>
      </c>
      <c r="E32" s="219">
        <f>SUM(E33)</f>
        <v>32.880000000000003</v>
      </c>
      <c r="F32" s="219">
        <f t="shared" ref="F32:G32" si="4">SUM(F33)</f>
        <v>0</v>
      </c>
      <c r="G32" s="219">
        <f t="shared" si="4"/>
        <v>0</v>
      </c>
      <c r="H32" s="219"/>
      <c r="I32" s="216"/>
    </row>
    <row r="33" spans="1:9" s="147" customFormat="1" ht="96">
      <c r="A33" s="212">
        <v>20</v>
      </c>
      <c r="B33" s="213" t="s">
        <v>363</v>
      </c>
      <c r="C33" s="214" t="s">
        <v>364</v>
      </c>
      <c r="D33" s="214">
        <v>32.880000000000003</v>
      </c>
      <c r="E33" s="214">
        <v>32.880000000000003</v>
      </c>
      <c r="F33" s="214"/>
      <c r="G33" s="214"/>
      <c r="H33" s="214" t="s">
        <v>365</v>
      </c>
      <c r="I33" s="216" t="s">
        <v>366</v>
      </c>
    </row>
    <row r="34" spans="1:9" s="146" customFormat="1" ht="39" customHeight="1">
      <c r="A34" s="206" t="s">
        <v>281</v>
      </c>
      <c r="B34" s="241" t="s">
        <v>380</v>
      </c>
      <c r="C34" s="241"/>
      <c r="D34" s="219">
        <f>+D35+D47</f>
        <v>650.60000000000014</v>
      </c>
      <c r="E34" s="219">
        <f>+E35+E47</f>
        <v>0.1399999999999999</v>
      </c>
      <c r="F34" s="219">
        <f>+F35+F47</f>
        <v>650.46</v>
      </c>
      <c r="G34" s="219">
        <f>+G35+G47</f>
        <v>0</v>
      </c>
      <c r="H34" s="219"/>
      <c r="I34" s="243"/>
    </row>
    <row r="35" spans="1:9" s="146" customFormat="1" ht="36" customHeight="1">
      <c r="A35" s="206" t="s">
        <v>316</v>
      </c>
      <c r="B35" s="244" t="s">
        <v>381</v>
      </c>
      <c r="C35" s="244"/>
      <c r="D35" s="219">
        <f>SUM(D36:D46)</f>
        <v>609.29000000000008</v>
      </c>
      <c r="E35" s="219">
        <f>SUM(E36:E46)</f>
        <v>0.1399999999999999</v>
      </c>
      <c r="F35" s="219">
        <f>SUM(F36:F46)</f>
        <v>609.15000000000009</v>
      </c>
      <c r="G35" s="219">
        <f>SUM(G36:G46)</f>
        <v>0</v>
      </c>
      <c r="H35" s="219"/>
      <c r="I35" s="243"/>
    </row>
    <row r="36" spans="1:9" s="147" customFormat="1" ht="48">
      <c r="A36" s="212">
        <v>21</v>
      </c>
      <c r="B36" s="223" t="s">
        <v>282</v>
      </c>
      <c r="C36" s="230" t="s">
        <v>283</v>
      </c>
      <c r="D36" s="245">
        <v>1.36</v>
      </c>
      <c r="E36" s="246"/>
      <c r="F36" s="246">
        <v>1.36</v>
      </c>
      <c r="G36" s="246"/>
      <c r="H36" s="230" t="s">
        <v>284</v>
      </c>
      <c r="I36" s="216" t="s">
        <v>382</v>
      </c>
    </row>
    <row r="37" spans="1:9" s="147" customFormat="1" ht="59.25" customHeight="1">
      <c r="A37" s="212">
        <v>22</v>
      </c>
      <c r="B37" s="220" t="s">
        <v>286</v>
      </c>
      <c r="C37" s="222" t="s">
        <v>367</v>
      </c>
      <c r="D37" s="222">
        <v>0.28000000000000003</v>
      </c>
      <c r="E37" s="222"/>
      <c r="F37" s="222">
        <v>0.28000000000000003</v>
      </c>
      <c r="G37" s="222"/>
      <c r="H37" s="222" t="s">
        <v>287</v>
      </c>
      <c r="I37" s="216" t="s">
        <v>383</v>
      </c>
    </row>
    <row r="38" spans="1:9" s="147" customFormat="1" ht="93" customHeight="1">
      <c r="A38" s="212">
        <v>23</v>
      </c>
      <c r="B38" s="213" t="s">
        <v>289</v>
      </c>
      <c r="C38" s="214" t="s">
        <v>255</v>
      </c>
      <c r="D38" s="214">
        <v>0.79</v>
      </c>
      <c r="E38" s="214"/>
      <c r="F38" s="214">
        <v>0.79</v>
      </c>
      <c r="G38" s="214"/>
      <c r="H38" s="214" t="s">
        <v>251</v>
      </c>
      <c r="I38" s="216" t="s">
        <v>368</v>
      </c>
    </row>
    <row r="39" spans="1:9" s="147" customFormat="1" ht="113.25" customHeight="1">
      <c r="A39" s="212">
        <v>24</v>
      </c>
      <c r="B39" s="247" t="s">
        <v>290</v>
      </c>
      <c r="C39" s="228" t="s">
        <v>249</v>
      </c>
      <c r="D39" s="228">
        <v>0.11</v>
      </c>
      <c r="E39" s="228"/>
      <c r="F39" s="228">
        <v>0.11</v>
      </c>
      <c r="G39" s="228"/>
      <c r="H39" s="228" t="s">
        <v>251</v>
      </c>
      <c r="I39" s="216" t="s">
        <v>369</v>
      </c>
    </row>
    <row r="40" spans="1:9" s="147" customFormat="1" ht="120">
      <c r="A40" s="212">
        <v>25</v>
      </c>
      <c r="B40" s="223" t="s">
        <v>291</v>
      </c>
      <c r="C40" s="230" t="s">
        <v>292</v>
      </c>
      <c r="D40" s="248">
        <v>584.91</v>
      </c>
      <c r="E40" s="248"/>
      <c r="F40" s="248">
        <v>584.91</v>
      </c>
      <c r="G40" s="248"/>
      <c r="H40" s="230" t="s">
        <v>300</v>
      </c>
      <c r="I40" s="216" t="s">
        <v>370</v>
      </c>
    </row>
    <row r="41" spans="1:9" s="147" customFormat="1" ht="90" customHeight="1">
      <c r="A41" s="212">
        <v>26</v>
      </c>
      <c r="B41" s="220" t="s">
        <v>293</v>
      </c>
      <c r="C41" s="214" t="s">
        <v>255</v>
      </c>
      <c r="D41" s="214">
        <v>2.1</v>
      </c>
      <c r="E41" s="214"/>
      <c r="F41" s="214">
        <v>2.1</v>
      </c>
      <c r="G41" s="214"/>
      <c r="H41" s="214" t="s">
        <v>294</v>
      </c>
      <c r="I41" s="216" t="s">
        <v>384</v>
      </c>
    </row>
    <row r="42" spans="1:9" s="147" customFormat="1" ht="98.25" customHeight="1">
      <c r="A42" s="212">
        <v>27</v>
      </c>
      <c r="B42" s="220" t="s">
        <v>295</v>
      </c>
      <c r="C42" s="214" t="s">
        <v>255</v>
      </c>
      <c r="D42" s="222">
        <v>9.1999999999999993</v>
      </c>
      <c r="E42" s="222"/>
      <c r="F42" s="222">
        <v>9.1999999999999993</v>
      </c>
      <c r="G42" s="222"/>
      <c r="H42" s="222" t="s">
        <v>296</v>
      </c>
      <c r="I42" s="216" t="s">
        <v>385</v>
      </c>
    </row>
    <row r="43" spans="1:9" s="147" customFormat="1" ht="96.75" customHeight="1">
      <c r="A43" s="212">
        <v>28</v>
      </c>
      <c r="B43" s="220" t="s">
        <v>297</v>
      </c>
      <c r="C43" s="214" t="s">
        <v>255</v>
      </c>
      <c r="D43" s="222">
        <v>0.44</v>
      </c>
      <c r="E43" s="222"/>
      <c r="F43" s="222">
        <v>0.44</v>
      </c>
      <c r="G43" s="222"/>
      <c r="H43" s="222" t="s">
        <v>298</v>
      </c>
      <c r="I43" s="216" t="s">
        <v>386</v>
      </c>
    </row>
    <row r="44" spans="1:9" s="147" customFormat="1" ht="70.5" customHeight="1">
      <c r="A44" s="212">
        <v>29</v>
      </c>
      <c r="B44" s="220" t="s">
        <v>288</v>
      </c>
      <c r="C44" s="214" t="s">
        <v>371</v>
      </c>
      <c r="D44" s="214">
        <v>7.42</v>
      </c>
      <c r="E44" s="214"/>
      <c r="F44" s="214">
        <v>7.42</v>
      </c>
      <c r="G44" s="230"/>
      <c r="H44" s="229" t="s">
        <v>264</v>
      </c>
      <c r="I44" s="216" t="s">
        <v>387</v>
      </c>
    </row>
    <row r="45" spans="1:9" s="147" customFormat="1" ht="98.25" customHeight="1">
      <c r="A45" s="212">
        <v>30</v>
      </c>
      <c r="B45" s="249" t="s">
        <v>285</v>
      </c>
      <c r="C45" s="250" t="s">
        <v>372</v>
      </c>
      <c r="D45" s="250">
        <v>1.47</v>
      </c>
      <c r="E45" s="250">
        <f>+D45-F45</f>
        <v>0.1399999999999999</v>
      </c>
      <c r="F45" s="250">
        <v>1.33</v>
      </c>
      <c r="G45" s="250"/>
      <c r="H45" s="250" t="s">
        <v>264</v>
      </c>
      <c r="I45" s="216" t="s">
        <v>388</v>
      </c>
    </row>
    <row r="46" spans="1:9" s="147" customFormat="1" ht="44.25" customHeight="1">
      <c r="A46" s="212">
        <v>31</v>
      </c>
      <c r="B46" s="220" t="s">
        <v>299</v>
      </c>
      <c r="C46" s="214" t="s">
        <v>255</v>
      </c>
      <c r="D46" s="222">
        <v>1.21</v>
      </c>
      <c r="E46" s="222"/>
      <c r="F46" s="222">
        <v>1.21</v>
      </c>
      <c r="G46" s="222"/>
      <c r="H46" s="222" t="s">
        <v>298</v>
      </c>
      <c r="I46" s="216" t="s">
        <v>389</v>
      </c>
    </row>
    <row r="47" spans="1:9" s="147" customFormat="1" ht="46.5" customHeight="1">
      <c r="A47" s="206" t="s">
        <v>316</v>
      </c>
      <c r="B47" s="251" t="s">
        <v>373</v>
      </c>
      <c r="C47" s="251"/>
      <c r="D47" s="252">
        <f>SUM(D48:D51)</f>
        <v>41.31</v>
      </c>
      <c r="E47" s="252">
        <f t="shared" ref="E47:G47" si="5">SUM(E48:E51)</f>
        <v>0</v>
      </c>
      <c r="F47" s="252">
        <f t="shared" si="5"/>
        <v>41.31</v>
      </c>
      <c r="G47" s="252">
        <f t="shared" si="5"/>
        <v>0</v>
      </c>
      <c r="H47" s="252"/>
      <c r="I47" s="216"/>
    </row>
    <row r="48" spans="1:9" s="147" customFormat="1" ht="192">
      <c r="A48" s="212">
        <v>32</v>
      </c>
      <c r="B48" s="249" t="s">
        <v>277</v>
      </c>
      <c r="C48" s="214" t="s">
        <v>374</v>
      </c>
      <c r="D48" s="250">
        <v>28.14</v>
      </c>
      <c r="E48" s="250"/>
      <c r="F48" s="250">
        <v>28.14</v>
      </c>
      <c r="G48" s="250"/>
      <c r="H48" s="250" t="s">
        <v>265</v>
      </c>
      <c r="I48" s="216" t="s">
        <v>375</v>
      </c>
    </row>
    <row r="49" spans="1:9" s="147" customFormat="1" ht="108" customHeight="1">
      <c r="A49" s="212">
        <v>33</v>
      </c>
      <c r="B49" s="213" t="s">
        <v>278</v>
      </c>
      <c r="C49" s="214" t="s">
        <v>279</v>
      </c>
      <c r="D49" s="214">
        <v>7.5</v>
      </c>
      <c r="E49" s="214"/>
      <c r="F49" s="214">
        <v>7.5</v>
      </c>
      <c r="G49" s="214"/>
      <c r="H49" s="229" t="s">
        <v>270</v>
      </c>
      <c r="I49" s="216" t="s">
        <v>280</v>
      </c>
    </row>
    <row r="50" spans="1:9" s="147" customFormat="1" ht="168">
      <c r="A50" s="212">
        <v>34</v>
      </c>
      <c r="B50" s="247" t="s">
        <v>253</v>
      </c>
      <c r="C50" s="214" t="s">
        <v>255</v>
      </c>
      <c r="D50" s="228">
        <v>0.26</v>
      </c>
      <c r="E50" s="228"/>
      <c r="F50" s="228">
        <v>0.26</v>
      </c>
      <c r="G50" s="228"/>
      <c r="H50" s="228" t="s">
        <v>252</v>
      </c>
      <c r="I50" s="216" t="s">
        <v>376</v>
      </c>
    </row>
    <row r="51" spans="1:9" s="147" customFormat="1" ht="168.75" thickBot="1">
      <c r="A51" s="148">
        <v>35</v>
      </c>
      <c r="B51" s="149" t="s">
        <v>377</v>
      </c>
      <c r="C51" s="150" t="s">
        <v>255</v>
      </c>
      <c r="D51" s="151">
        <v>5.41</v>
      </c>
      <c r="E51" s="151"/>
      <c r="F51" s="151">
        <v>5.41</v>
      </c>
      <c r="G51" s="151"/>
      <c r="H51" s="151" t="s">
        <v>266</v>
      </c>
      <c r="I51" s="152" t="s">
        <v>378</v>
      </c>
    </row>
    <row r="52" spans="1:9" ht="13.5" thickTop="1"/>
  </sheetData>
  <mergeCells count="23">
    <mergeCell ref="B47:C47"/>
    <mergeCell ref="B17:C17"/>
    <mergeCell ref="B18:C18"/>
    <mergeCell ref="B28:C28"/>
    <mergeCell ref="B32:C32"/>
    <mergeCell ref="B34:C34"/>
    <mergeCell ref="B35:C35"/>
    <mergeCell ref="I4:I6"/>
    <mergeCell ref="E5:E6"/>
    <mergeCell ref="F5:F6"/>
    <mergeCell ref="B7:C7"/>
    <mergeCell ref="B8:C8"/>
    <mergeCell ref="B10:C10"/>
    <mergeCell ref="A1:B1"/>
    <mergeCell ref="A2:I2"/>
    <mergeCell ref="A3:P3"/>
    <mergeCell ref="A4:A6"/>
    <mergeCell ref="B4:B6"/>
    <mergeCell ref="C4:C6"/>
    <mergeCell ref="D4:D6"/>
    <mergeCell ref="E4:F4"/>
    <mergeCell ref="G4:G6"/>
    <mergeCell ref="H4:H6"/>
  </mergeCells>
  <pageMargins left="0.25" right="0.39370078740157499" top="0.24" bottom="0.2" header="0" footer="0"/>
  <pageSetup paperSize="9" scale="80" orientation="landscape" verticalDpi="200"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sheetPr>
  <dimension ref="A1:AR61"/>
  <sheetViews>
    <sheetView showZeros="0" zoomScaleNormal="100" workbookViewId="0">
      <pane xSplit="6" ySplit="9" topLeftCell="G28" activePane="bottomRight" state="frozen"/>
      <selection activeCell="L27" sqref="L27"/>
      <selection pane="topRight" activeCell="L27" sqref="L27"/>
      <selection pane="bottomLeft" activeCell="L27" sqref="L27"/>
      <selection pane="bottomRight" activeCell="F36" sqref="F36"/>
    </sheetView>
  </sheetViews>
  <sheetFormatPr defaultColWidth="9.140625" defaultRowHeight="12.75"/>
  <cols>
    <col min="1" max="1" width="5.85546875" style="50" bestFit="1" customWidth="1"/>
    <col min="2" max="2" width="37.7109375" style="50" customWidth="1"/>
    <col min="3" max="3" width="6.5703125" style="50" bestFit="1" customWidth="1"/>
    <col min="4" max="4" width="15" style="50" bestFit="1" customWidth="1"/>
    <col min="5" max="5" width="9.5703125" style="50" hidden="1" customWidth="1"/>
    <col min="6" max="6" width="12.42578125" style="50" bestFit="1" customWidth="1"/>
    <col min="7" max="7" width="10.140625" style="50" bestFit="1" customWidth="1"/>
    <col min="8" max="9" width="10.5703125" style="50" bestFit="1" customWidth="1"/>
    <col min="10" max="10" width="11.42578125" style="50" bestFit="1" customWidth="1"/>
    <col min="11" max="11" width="11" style="50" bestFit="1" customWidth="1"/>
    <col min="12" max="12" width="11.5703125" style="50" bestFit="1" customWidth="1"/>
    <col min="13" max="13" width="12" style="50" bestFit="1" customWidth="1"/>
    <col min="14" max="14" width="10.85546875" style="50" hidden="1" customWidth="1"/>
    <col min="15" max="15" width="10.5703125" style="50" hidden="1" customWidth="1"/>
    <col min="16" max="16" width="13.5703125" style="50" hidden="1" customWidth="1"/>
    <col min="17" max="17" width="10.85546875" style="50" hidden="1" customWidth="1"/>
    <col min="18" max="28" width="12.42578125" style="50" customWidth="1"/>
    <col min="29" max="16384" width="9.140625" style="50"/>
  </cols>
  <sheetData>
    <row r="1" spans="1:44" s="60" customFormat="1">
      <c r="A1" s="154" t="s">
        <v>163</v>
      </c>
      <c r="B1" s="154"/>
      <c r="F1" s="61"/>
      <c r="G1" s="61"/>
      <c r="H1" s="61"/>
      <c r="I1" s="61"/>
      <c r="J1" s="61"/>
      <c r="K1" s="61"/>
      <c r="L1" s="61"/>
      <c r="M1" s="61"/>
      <c r="N1" s="61"/>
      <c r="O1" s="61"/>
      <c r="P1" s="61"/>
      <c r="Q1" s="61"/>
    </row>
    <row r="2" spans="1:44" s="60" customFormat="1" ht="23.45" customHeight="1">
      <c r="A2" s="155" t="str">
        <f>[1]SS!$F$19</f>
        <v>HIỆN TRẠNG SỬ DỤNG ĐẤT NĂM 2024 QUẬN HẢI AN</v>
      </c>
      <c r="B2" s="155"/>
      <c r="C2" s="155"/>
      <c r="D2" s="155"/>
      <c r="E2" s="155"/>
      <c r="F2" s="155"/>
      <c r="G2" s="155"/>
      <c r="H2" s="155"/>
      <c r="I2" s="155"/>
      <c r="J2" s="155"/>
      <c r="K2" s="155"/>
      <c r="L2" s="155"/>
      <c r="M2" s="155"/>
      <c r="N2" s="155"/>
      <c r="O2" s="155"/>
      <c r="P2" s="155"/>
      <c r="Q2" s="155"/>
    </row>
    <row r="3" spans="1:44" s="60" customFormat="1" ht="13.5">
      <c r="A3" s="156" t="s">
        <v>94</v>
      </c>
      <c r="B3" s="156"/>
      <c r="C3" s="156"/>
      <c r="D3" s="156"/>
      <c r="E3" s="156"/>
      <c r="F3" s="156"/>
      <c r="G3" s="156"/>
      <c r="H3" s="156"/>
      <c r="I3" s="156"/>
      <c r="J3" s="156"/>
      <c r="K3" s="156"/>
      <c r="L3" s="156"/>
      <c r="M3" s="156"/>
      <c r="N3" s="156"/>
      <c r="O3" s="156"/>
      <c r="P3" s="156"/>
      <c r="Q3" s="156"/>
    </row>
    <row r="4" spans="1:44" s="60" customFormat="1" ht="15.95" customHeight="1">
      <c r="A4" s="157" t="s">
        <v>95</v>
      </c>
      <c r="B4" s="157" t="s">
        <v>96</v>
      </c>
      <c r="C4" s="157" t="s">
        <v>97</v>
      </c>
      <c r="D4" s="158" t="s">
        <v>242</v>
      </c>
      <c r="E4" s="36" t="s">
        <v>152</v>
      </c>
      <c r="F4" s="159" t="s">
        <v>164</v>
      </c>
      <c r="G4" s="160"/>
      <c r="H4" s="160"/>
      <c r="I4" s="160"/>
      <c r="J4" s="160"/>
      <c r="K4" s="160"/>
      <c r="L4" s="160"/>
      <c r="M4" s="161"/>
      <c r="N4" s="130"/>
      <c r="O4" s="130"/>
      <c r="P4" s="130"/>
      <c r="Q4" s="130"/>
    </row>
    <row r="5" spans="1:44" ht="25.5">
      <c r="A5" s="157"/>
      <c r="B5" s="157"/>
      <c r="C5" s="157"/>
      <c r="D5" s="158"/>
      <c r="E5" s="59"/>
      <c r="F5" s="58" t="str">
        <f>'[1]01'!$F$6</f>
        <v>P.Cát Bi</v>
      </c>
      <c r="G5" s="58" t="str">
        <f>'[1]01'!$G$6</f>
        <v>P.Đằng Hải</v>
      </c>
      <c r="H5" s="58" t="str">
        <f>'[1]01'!$H$6</f>
        <v>P.Đằng Lâm</v>
      </c>
      <c r="I5" s="58" t="str">
        <f>'[1]01'!$I$6</f>
        <v>P.Đông Hải 1</v>
      </c>
      <c r="J5" s="58" t="str">
        <f>'[1]01'!$J$6</f>
        <v>P.Đông Hải 2</v>
      </c>
      <c r="K5" s="58" t="str">
        <f>'[1]01'!$K$6</f>
        <v>P.Nam Hải</v>
      </c>
      <c r="L5" s="58" t="str">
        <f>'[1]01'!$L$6</f>
        <v>P.Thành Tô</v>
      </c>
      <c r="M5" s="58" t="str">
        <f>'[1]01'!$M$6</f>
        <v>P.Tràng Cát</v>
      </c>
      <c r="N5" s="58" t="str">
        <f>'[1]01'!$N$6</f>
        <v>xxx9</v>
      </c>
      <c r="O5" s="58" t="str">
        <f>'[1]01'!$O$6</f>
        <v>xxx10</v>
      </c>
      <c r="P5" s="58" t="str">
        <f>'[1]01'!$P$6</f>
        <v>xxx11</v>
      </c>
      <c r="Q5" s="58" t="str">
        <f>'[1]01'!$Q$6</f>
        <v>xxx12</v>
      </c>
    </row>
    <row r="6" spans="1:44" s="14" customFormat="1" ht="12">
      <c r="A6" s="78">
        <v>-1</v>
      </c>
      <c r="B6" s="78">
        <v>-2</v>
      </c>
      <c r="C6" s="78">
        <v>-3</v>
      </c>
      <c r="D6" s="78" t="s">
        <v>246</v>
      </c>
      <c r="E6" s="78"/>
      <c r="F6" s="78">
        <v>-5</v>
      </c>
      <c r="G6" s="78">
        <v>-6</v>
      </c>
      <c r="H6" s="78">
        <v>-7</v>
      </c>
      <c r="I6" s="78">
        <v>-8</v>
      </c>
      <c r="J6" s="78">
        <v>-9</v>
      </c>
      <c r="K6" s="78">
        <v>-10</v>
      </c>
      <c r="L6" s="78">
        <v>-11</v>
      </c>
      <c r="M6" s="78">
        <v>-12</v>
      </c>
      <c r="N6" s="78">
        <v>-13</v>
      </c>
      <c r="O6" s="78">
        <v>-14</v>
      </c>
      <c r="P6" s="78">
        <v>-15</v>
      </c>
      <c r="Q6" s="78">
        <v>-16</v>
      </c>
    </row>
    <row r="7" spans="1:44" ht="13.5" hidden="1">
      <c r="A7" s="52"/>
      <c r="B7" s="70" t="s">
        <v>99</v>
      </c>
      <c r="C7" s="59"/>
      <c r="D7" s="114">
        <f>'[1]01'!$D$8</f>
        <v>10490.64</v>
      </c>
      <c r="E7" s="115">
        <f>D7*100/$D$7</f>
        <v>100</v>
      </c>
      <c r="F7" s="114">
        <f>'[1]01'!$F$8</f>
        <v>71.098629000000003</v>
      </c>
      <c r="G7" s="114">
        <f>'[1]01'!$G$8</f>
        <v>311.99170299999997</v>
      </c>
      <c r="H7" s="114">
        <f>'[1]01'!$H$8</f>
        <v>212.49863100000002</v>
      </c>
      <c r="I7" s="114">
        <f>'[1]01'!$I$8</f>
        <v>988.99783200000013</v>
      </c>
      <c r="J7" s="114">
        <f>'[1]01'!$J$8</f>
        <v>5293.0043029999997</v>
      </c>
      <c r="K7" s="114">
        <f>'[1]01'!$K$8</f>
        <v>504.38449999999995</v>
      </c>
      <c r="L7" s="114">
        <f>'[1]01'!$L$8</f>
        <v>327.2612969999999</v>
      </c>
      <c r="M7" s="114">
        <f>'[1]01'!$M$8</f>
        <v>2781.3996909999996</v>
      </c>
      <c r="N7" s="114">
        <f>'[1]01'!$N$8</f>
        <v>0</v>
      </c>
      <c r="O7" s="114">
        <f>'[1]01'!$O$8</f>
        <v>0</v>
      </c>
      <c r="P7" s="114">
        <f>'[1]01'!$P$8</f>
        <v>0</v>
      </c>
      <c r="Q7" s="114">
        <f>'[1]01'!$Q$8</f>
        <v>0</v>
      </c>
    </row>
    <row r="8" spans="1:44" s="71" customFormat="1" ht="13.5">
      <c r="A8" s="91">
        <v>1</v>
      </c>
      <c r="B8" s="54" t="s">
        <v>33</v>
      </c>
      <c r="C8" s="93" t="s">
        <v>34</v>
      </c>
      <c r="D8" s="114">
        <f>'[1]01'!$D$9</f>
        <v>1522.2400000000002</v>
      </c>
      <c r="E8" s="116">
        <f>D8*100/$D$7</f>
        <v>14.510458847124678</v>
      </c>
      <c r="F8" s="114">
        <f>'[1]01'!$F$9</f>
        <v>0</v>
      </c>
      <c r="G8" s="114">
        <f>'[1]01'!$G$9</f>
        <v>27.564018999999998</v>
      </c>
      <c r="H8" s="114">
        <f>'[1]01'!$H$9</f>
        <v>9.3147819999999992</v>
      </c>
      <c r="I8" s="114">
        <f>'[1]01'!$I$9</f>
        <v>33.667495000000002</v>
      </c>
      <c r="J8" s="114">
        <f>'[1]01'!$J$9</f>
        <v>251.01925199999999</v>
      </c>
      <c r="K8" s="114">
        <f>'[1]01'!$K$9</f>
        <v>152.35417799999999</v>
      </c>
      <c r="L8" s="114">
        <f>'[1]01'!$L$9</f>
        <v>14.231683</v>
      </c>
      <c r="M8" s="114">
        <f>'[1]01'!$M$9</f>
        <v>1034.077984</v>
      </c>
      <c r="N8" s="114">
        <f>'[1]01'!$N$9</f>
        <v>0</v>
      </c>
      <c r="O8" s="114">
        <f>'[1]01'!$O$9</f>
        <v>0</v>
      </c>
      <c r="P8" s="114">
        <f>'[1]01'!$P$9</f>
        <v>0</v>
      </c>
      <c r="Q8" s="114">
        <f>'[1]01'!$Q$9</f>
        <v>0</v>
      </c>
    </row>
    <row r="9" spans="1:44" s="72" customFormat="1" ht="19.5" customHeight="1">
      <c r="A9" s="98"/>
      <c r="B9" s="99" t="s">
        <v>167</v>
      </c>
      <c r="C9" s="100"/>
      <c r="D9" s="117"/>
      <c r="E9" s="118"/>
      <c r="F9" s="117"/>
      <c r="G9" s="117"/>
      <c r="H9" s="117"/>
      <c r="I9" s="117"/>
      <c r="J9" s="117"/>
      <c r="K9" s="117"/>
      <c r="L9" s="117"/>
      <c r="M9" s="117"/>
      <c r="N9" s="117"/>
      <c r="O9" s="117"/>
      <c r="P9" s="117"/>
      <c r="Q9" s="117"/>
    </row>
    <row r="10" spans="1:44" ht="19.5" customHeight="1">
      <c r="A10" s="101" t="s">
        <v>0</v>
      </c>
      <c r="B10" s="49" t="s">
        <v>69</v>
      </c>
      <c r="C10" s="29" t="s">
        <v>18</v>
      </c>
      <c r="D10" s="119">
        <f>'[1]01'!$D$12</f>
        <v>213.85000000000002</v>
      </c>
      <c r="E10" s="120">
        <f t="shared" ref="E10:E21" si="0">D10*100/$D$7</f>
        <v>2.0384838293945844</v>
      </c>
      <c r="F10" s="119">
        <f>'[1]01'!$F$12</f>
        <v>0</v>
      </c>
      <c r="G10" s="119">
        <f>'[1]01'!$G$12</f>
        <v>0</v>
      </c>
      <c r="H10" s="119">
        <f>'[1]01'!$H$12</f>
        <v>0</v>
      </c>
      <c r="I10" s="119">
        <f>'[1]01'!$I$12</f>
        <v>0</v>
      </c>
      <c r="J10" s="119">
        <f>'[1]01'!$J$12</f>
        <v>23.933928000000002</v>
      </c>
      <c r="K10" s="119">
        <f>'[1]01'!$K$12</f>
        <v>81.110725000000002</v>
      </c>
      <c r="L10" s="119">
        <f>'[1]01'!$L$12</f>
        <v>0</v>
      </c>
      <c r="M10" s="119">
        <f>'[1]01'!$M$12</f>
        <v>108.806579</v>
      </c>
      <c r="N10" s="119">
        <f>'[1]01'!$N$12</f>
        <v>0</v>
      </c>
      <c r="O10" s="119">
        <f>'[1]01'!$O$12</f>
        <v>0</v>
      </c>
      <c r="P10" s="119">
        <f>'[1]01'!$P$12</f>
        <v>0</v>
      </c>
      <c r="Q10" s="119">
        <f>'[1]01'!$Q$12</f>
        <v>0</v>
      </c>
      <c r="AR10" s="50">
        <v>0</v>
      </c>
    </row>
    <row r="11" spans="1:44" s="72" customFormat="1" ht="19.5" customHeight="1">
      <c r="A11" s="98"/>
      <c r="B11" s="99" t="s">
        <v>192</v>
      </c>
      <c r="C11" s="100" t="s">
        <v>35</v>
      </c>
      <c r="D11" s="117">
        <f>'[1]01'!$D$13</f>
        <v>195.33</v>
      </c>
      <c r="E11" s="118">
        <f t="shared" si="0"/>
        <v>1.8619455057079455</v>
      </c>
      <c r="F11" s="117">
        <f>'[1]01'!$F$13</f>
        <v>0</v>
      </c>
      <c r="G11" s="117">
        <f>'[1]01'!$G$13</f>
        <v>0</v>
      </c>
      <c r="H11" s="117">
        <f>'[1]01'!$H$13</f>
        <v>0</v>
      </c>
      <c r="I11" s="117">
        <f>'[1]01'!$I$13</f>
        <v>0</v>
      </c>
      <c r="J11" s="117">
        <f>'[1]01'!$J$13</f>
        <v>23.933928000000002</v>
      </c>
      <c r="K11" s="117">
        <f>'[1]01'!$K$13</f>
        <v>62.586672</v>
      </c>
      <c r="L11" s="117">
        <f>'[1]01'!$L$13</f>
        <v>0</v>
      </c>
      <c r="M11" s="117">
        <f>'[1]01'!$M$13</f>
        <v>108.806579</v>
      </c>
      <c r="N11" s="117">
        <f>'[1]01'!$N$13</f>
        <v>0</v>
      </c>
      <c r="O11" s="117">
        <f>'[1]01'!$O$13</f>
        <v>0</v>
      </c>
      <c r="P11" s="117">
        <f>'[1]01'!$P$13</f>
        <v>0</v>
      </c>
      <c r="Q11" s="117">
        <f>'[1]01'!$Q$13</f>
        <v>0</v>
      </c>
    </row>
    <row r="12" spans="1:44" ht="19.5" customHeight="1">
      <c r="A12" s="101" t="s">
        <v>1</v>
      </c>
      <c r="B12" s="49" t="s">
        <v>175</v>
      </c>
      <c r="C12" s="29" t="s">
        <v>19</v>
      </c>
      <c r="D12" s="119">
        <f>'[1]01'!$D$16</f>
        <v>46.46</v>
      </c>
      <c r="E12" s="120">
        <f t="shared" si="0"/>
        <v>0.44287097831972122</v>
      </c>
      <c r="F12" s="119">
        <f>'[1]01'!$F$16</f>
        <v>0</v>
      </c>
      <c r="G12" s="119">
        <f>'[1]01'!$G$16</f>
        <v>27.113444999999999</v>
      </c>
      <c r="H12" s="119">
        <f>'[1]01'!$H$16</f>
        <v>8.8015299999999996</v>
      </c>
      <c r="I12" s="119">
        <f>'[1]01'!$I$16</f>
        <v>9.7695930000000004</v>
      </c>
      <c r="J12" s="119">
        <f>'[1]01'!$J$16</f>
        <v>0</v>
      </c>
      <c r="K12" s="119">
        <f>'[1]01'!$K$16</f>
        <v>0</v>
      </c>
      <c r="L12" s="119">
        <f>'[1]01'!$L$16</f>
        <v>0.77142900000000003</v>
      </c>
      <c r="M12" s="119">
        <f>'[1]01'!$M$16</f>
        <v>0</v>
      </c>
      <c r="N12" s="119">
        <f>'[1]01'!$N$16</f>
        <v>0</v>
      </c>
      <c r="O12" s="119">
        <f>'[1]01'!$O$16</f>
        <v>0</v>
      </c>
      <c r="P12" s="119">
        <f>'[1]01'!$P$16</f>
        <v>0</v>
      </c>
      <c r="Q12" s="119">
        <f>'[1]01'!$Q$16</f>
        <v>0</v>
      </c>
    </row>
    <row r="13" spans="1:44" ht="19.5" customHeight="1">
      <c r="A13" s="101" t="s">
        <v>5</v>
      </c>
      <c r="B13" s="49" t="s">
        <v>37</v>
      </c>
      <c r="C13" s="29" t="s">
        <v>20</v>
      </c>
      <c r="D13" s="119">
        <f>'[1]01'!$D$19</f>
        <v>0.49</v>
      </c>
      <c r="E13" s="120">
        <f t="shared" si="0"/>
        <v>4.6708303783181962E-3</v>
      </c>
      <c r="F13" s="119">
        <f>'[1]01'!$F$19</f>
        <v>0</v>
      </c>
      <c r="G13" s="119">
        <f>'[1]01'!$G$19</f>
        <v>0</v>
      </c>
      <c r="H13" s="119">
        <f>'[1]01'!$H$19</f>
        <v>0</v>
      </c>
      <c r="I13" s="119">
        <f>'[1]01'!$I$19</f>
        <v>0</v>
      </c>
      <c r="J13" s="119">
        <f>'[1]01'!$J$19</f>
        <v>0</v>
      </c>
      <c r="K13" s="119">
        <f>'[1]01'!$K$19</f>
        <v>0.38136700000000001</v>
      </c>
      <c r="L13" s="119">
        <f>'[1]01'!$L$19</f>
        <v>0</v>
      </c>
      <c r="M13" s="119">
        <f>'[1]01'!$M$19</f>
        <v>0.106945</v>
      </c>
      <c r="N13" s="119">
        <f>'[1]01'!$N$19</f>
        <v>0</v>
      </c>
      <c r="O13" s="119">
        <f>'[1]01'!$O$19</f>
        <v>0</v>
      </c>
      <c r="P13" s="119">
        <f>'[1]01'!$P$19</f>
        <v>0</v>
      </c>
      <c r="Q13" s="119">
        <f>'[1]01'!$Q$19</f>
        <v>0</v>
      </c>
    </row>
    <row r="14" spans="1:44" ht="19.5" customHeight="1">
      <c r="A14" s="101" t="s">
        <v>6</v>
      </c>
      <c r="B14" s="49" t="s">
        <v>90</v>
      </c>
      <c r="C14" s="29" t="s">
        <v>22</v>
      </c>
      <c r="D14" s="119">
        <f>'[1]01'!$D$21</f>
        <v>41.38</v>
      </c>
      <c r="E14" s="120">
        <f t="shared" si="0"/>
        <v>0.39444685929552442</v>
      </c>
      <c r="F14" s="119">
        <f>'[1]01'!$F$21</f>
        <v>0</v>
      </c>
      <c r="G14" s="119">
        <f>'[1]01'!$G$21</f>
        <v>0</v>
      </c>
      <c r="H14" s="119">
        <f>'[1]01'!$H$21</f>
        <v>0</v>
      </c>
      <c r="I14" s="119">
        <f>'[1]01'!$I$21</f>
        <v>18.821399</v>
      </c>
      <c r="J14" s="119">
        <f>'[1]01'!$J$21</f>
        <v>1.5199990000000001</v>
      </c>
      <c r="K14" s="119">
        <f>'[1]01'!$K$21</f>
        <v>0</v>
      </c>
      <c r="L14" s="119">
        <f>'[1]01'!$L$21</f>
        <v>0</v>
      </c>
      <c r="M14" s="119">
        <f>'[1]01'!$M$21</f>
        <v>21.039161</v>
      </c>
      <c r="N14" s="119">
        <f>'[1]01'!$N$21</f>
        <v>0</v>
      </c>
      <c r="O14" s="119">
        <f>'[1]01'!$O$21</f>
        <v>0</v>
      </c>
      <c r="P14" s="119">
        <f>'[1]01'!$P$21</f>
        <v>0</v>
      </c>
      <c r="Q14" s="119">
        <f>'[1]01'!$Q$21</f>
        <v>0</v>
      </c>
    </row>
    <row r="15" spans="1:44" ht="19.5" customHeight="1">
      <c r="A15" s="101" t="s">
        <v>7</v>
      </c>
      <c r="B15" s="49" t="s">
        <v>91</v>
      </c>
      <c r="C15" s="29" t="s">
        <v>23</v>
      </c>
      <c r="D15" s="119">
        <f>'[1]01'!$D$25</f>
        <v>0</v>
      </c>
      <c r="E15" s="120">
        <f t="shared" si="0"/>
        <v>0</v>
      </c>
      <c r="F15" s="119">
        <f>'[1]01'!$F$25</f>
        <v>0</v>
      </c>
      <c r="G15" s="119">
        <f>'[1]01'!$G$25</f>
        <v>0</v>
      </c>
      <c r="H15" s="119">
        <f>'[1]01'!$H$25</f>
        <v>0</v>
      </c>
      <c r="I15" s="119">
        <f>'[1]01'!$I$25</f>
        <v>0</v>
      </c>
      <c r="J15" s="119">
        <f>'[1]01'!$J$25</f>
        <v>0</v>
      </c>
      <c r="K15" s="119">
        <f>'[1]01'!$K$25</f>
        <v>0</v>
      </c>
      <c r="L15" s="119">
        <f>'[1]01'!$L$25</f>
        <v>0</v>
      </c>
      <c r="M15" s="119">
        <f>'[1]01'!$M$25</f>
        <v>0</v>
      </c>
      <c r="N15" s="119">
        <f>'[1]01'!$N$25</f>
        <v>0</v>
      </c>
      <c r="O15" s="119">
        <f>'[1]01'!$O$25</f>
        <v>0</v>
      </c>
      <c r="P15" s="119">
        <f>'[1]01'!$P$25</f>
        <v>0</v>
      </c>
      <c r="Q15" s="119">
        <f>'[1]01'!$Q$25</f>
        <v>0</v>
      </c>
    </row>
    <row r="16" spans="1:44" ht="19.5" customHeight="1">
      <c r="A16" s="101" t="s">
        <v>73</v>
      </c>
      <c r="B16" s="49" t="s">
        <v>92</v>
      </c>
      <c r="C16" s="29" t="s">
        <v>21</v>
      </c>
      <c r="D16" s="119">
        <f>'[1]01'!$D$29</f>
        <v>0</v>
      </c>
      <c r="E16" s="120">
        <f t="shared" si="0"/>
        <v>0</v>
      </c>
      <c r="F16" s="119">
        <f>'[1]01'!$F$29</f>
        <v>0</v>
      </c>
      <c r="G16" s="119">
        <f>'[1]01'!$G$29</f>
        <v>0</v>
      </c>
      <c r="H16" s="119">
        <f>'[1]01'!$H$29</f>
        <v>0</v>
      </c>
      <c r="I16" s="119">
        <f>'[1]01'!$I$29</f>
        <v>0</v>
      </c>
      <c r="J16" s="119">
        <f>'[1]01'!$J$29</f>
        <v>0</v>
      </c>
      <c r="K16" s="119">
        <f>'[1]01'!$K$29</f>
        <v>0</v>
      </c>
      <c r="L16" s="119">
        <f>'[1]01'!$L$29</f>
        <v>0</v>
      </c>
      <c r="M16" s="119">
        <f>'[1]01'!$M$29</f>
        <v>0</v>
      </c>
      <c r="N16" s="119">
        <f>'[1]01'!$N$29</f>
        <v>0</v>
      </c>
      <c r="O16" s="119">
        <f>'[1]01'!$O$29</f>
        <v>0</v>
      </c>
      <c r="P16" s="119">
        <f>'[1]01'!$P$29</f>
        <v>0</v>
      </c>
      <c r="Q16" s="119">
        <f>'[1]01'!$Q$29</f>
        <v>0</v>
      </c>
    </row>
    <row r="17" spans="1:17" s="72" customFormat="1" ht="31.5" customHeight="1">
      <c r="A17" s="98"/>
      <c r="B17" s="99" t="s">
        <v>193</v>
      </c>
      <c r="C17" s="100" t="s">
        <v>176</v>
      </c>
      <c r="D17" s="117">
        <f>'[1]01'!$D$30</f>
        <v>0</v>
      </c>
      <c r="E17" s="118">
        <f t="shared" si="0"/>
        <v>0</v>
      </c>
      <c r="F17" s="117">
        <f>'[1]01'!$F$30</f>
        <v>0</v>
      </c>
      <c r="G17" s="117">
        <f>'[1]01'!$G$30</f>
        <v>0</v>
      </c>
      <c r="H17" s="117">
        <f>'[1]01'!$H$30</f>
        <v>0</v>
      </c>
      <c r="I17" s="117">
        <f>'[1]01'!$I$30</f>
        <v>0</v>
      </c>
      <c r="J17" s="117">
        <f>'[1]01'!$J$30</f>
        <v>0</v>
      </c>
      <c r="K17" s="117">
        <f>'[1]01'!$K$30</f>
        <v>0</v>
      </c>
      <c r="L17" s="117">
        <f>'[1]01'!$L$30</f>
        <v>0</v>
      </c>
      <c r="M17" s="117">
        <f>'[1]01'!$M$30</f>
        <v>0</v>
      </c>
      <c r="N17" s="117">
        <f>'[1]01'!$N$30</f>
        <v>0</v>
      </c>
      <c r="O17" s="117">
        <f>'[1]01'!$O$30</f>
        <v>0</v>
      </c>
      <c r="P17" s="117">
        <f>'[1]01'!$P$30</f>
        <v>0</v>
      </c>
      <c r="Q17" s="117">
        <f>'[1]01'!$Q$30</f>
        <v>0</v>
      </c>
    </row>
    <row r="18" spans="1:17" ht="19.5" customHeight="1">
      <c r="A18" s="101" t="s">
        <v>74</v>
      </c>
      <c r="B18" s="49" t="s">
        <v>38</v>
      </c>
      <c r="C18" s="29" t="s">
        <v>24</v>
      </c>
      <c r="D18" s="119">
        <f>'[1]01'!$D$33</f>
        <v>1114.6400000000001</v>
      </c>
      <c r="E18" s="120">
        <f t="shared" si="0"/>
        <v>10.625090556915501</v>
      </c>
      <c r="F18" s="119">
        <f>'[1]01'!$F$33</f>
        <v>0</v>
      </c>
      <c r="G18" s="119">
        <f>'[1]01'!$G$33</f>
        <v>0</v>
      </c>
      <c r="H18" s="119">
        <f>'[1]01'!$H$33</f>
        <v>0.51325200000000004</v>
      </c>
      <c r="I18" s="119">
        <f>'[1]01'!$I$33</f>
        <v>5.0765029999999998</v>
      </c>
      <c r="J18" s="119">
        <f>'[1]01'!$J$33</f>
        <v>225.565325</v>
      </c>
      <c r="K18" s="119">
        <f>'[1]01'!$K$33</f>
        <v>70.862086000000005</v>
      </c>
      <c r="L18" s="119">
        <f>'[1]01'!$L$33</f>
        <v>0</v>
      </c>
      <c r="M18" s="119">
        <f>'[1]01'!$M$33</f>
        <v>812.61955899999998</v>
      </c>
      <c r="N18" s="119">
        <f>'[1]01'!$N$33</f>
        <v>0</v>
      </c>
      <c r="O18" s="119">
        <f>'[1]01'!$O$33</f>
        <v>0</v>
      </c>
      <c r="P18" s="119">
        <f>'[1]01'!$P$33</f>
        <v>0</v>
      </c>
      <c r="Q18" s="119">
        <f>'[1]01'!$Q$33</f>
        <v>0</v>
      </c>
    </row>
    <row r="19" spans="1:17" ht="19.5" customHeight="1">
      <c r="A19" s="101" t="s">
        <v>75</v>
      </c>
      <c r="B19" s="49" t="s">
        <v>39</v>
      </c>
      <c r="C19" s="29" t="s">
        <v>25</v>
      </c>
      <c r="D19" s="119">
        <f>'[1]01'!$D$34</f>
        <v>0</v>
      </c>
      <c r="E19" s="120">
        <f t="shared" si="0"/>
        <v>0</v>
      </c>
      <c r="F19" s="119">
        <f>'[1]01'!$F$34</f>
        <v>0</v>
      </c>
      <c r="G19" s="119">
        <f>'[1]01'!$G$34</f>
        <v>0</v>
      </c>
      <c r="H19" s="119">
        <f>'[1]01'!$H$34</f>
        <v>0</v>
      </c>
      <c r="I19" s="119">
        <f>'[1]01'!$I$34</f>
        <v>0</v>
      </c>
      <c r="J19" s="119">
        <f>'[1]01'!$J$34</f>
        <v>0</v>
      </c>
      <c r="K19" s="119">
        <f>'[1]01'!$K$34</f>
        <v>0</v>
      </c>
      <c r="L19" s="119">
        <f>'[1]01'!$L$34</f>
        <v>0</v>
      </c>
      <c r="M19" s="119">
        <f>'[1]01'!$M$34</f>
        <v>0</v>
      </c>
      <c r="N19" s="119">
        <f>'[1]01'!$N$34</f>
        <v>0</v>
      </c>
      <c r="O19" s="119">
        <f>'[1]01'!$O$34</f>
        <v>0</v>
      </c>
      <c r="P19" s="119">
        <f>'[1]01'!$P$34</f>
        <v>0</v>
      </c>
      <c r="Q19" s="119">
        <f>'[1]01'!$Q$34</f>
        <v>0</v>
      </c>
    </row>
    <row r="20" spans="1:17" ht="19.5" customHeight="1">
      <c r="A20" s="101" t="s">
        <v>76</v>
      </c>
      <c r="B20" s="49" t="s">
        <v>40</v>
      </c>
      <c r="C20" s="29" t="s">
        <v>26</v>
      </c>
      <c r="D20" s="119">
        <f>'[1]01'!$D$35</f>
        <v>105.42</v>
      </c>
      <c r="E20" s="120">
        <f t="shared" si="0"/>
        <v>1.0048957928210291</v>
      </c>
      <c r="F20" s="119">
        <f>'[1]01'!$F$35</f>
        <v>0</v>
      </c>
      <c r="G20" s="119">
        <f>'[1]01'!$G$35</f>
        <v>0.45057399999999997</v>
      </c>
      <c r="H20" s="119">
        <f>'[1]01'!$H$35</f>
        <v>0</v>
      </c>
      <c r="I20" s="119">
        <f>'[1]01'!$I$35</f>
        <v>0</v>
      </c>
      <c r="J20" s="119">
        <f>'[1]01'!$J$35</f>
        <v>0</v>
      </c>
      <c r="K20" s="119">
        <f>'[1]01'!$K$35</f>
        <v>0</v>
      </c>
      <c r="L20" s="119">
        <f>'[1]01'!$L$35</f>
        <v>13.460254000000001</v>
      </c>
      <c r="M20" s="119">
        <f>'[1]01'!$M$35</f>
        <v>91.505740000000003</v>
      </c>
      <c r="N20" s="119">
        <f>'[1]01'!$N$35</f>
        <v>0</v>
      </c>
      <c r="O20" s="119">
        <f>'[1]01'!$O$35</f>
        <v>0</v>
      </c>
      <c r="P20" s="119">
        <f>'[1]01'!$P$35</f>
        <v>0</v>
      </c>
      <c r="Q20" s="119">
        <f>'[1]01'!$Q$35</f>
        <v>0</v>
      </c>
    </row>
    <row r="21" spans="1:17" s="71" customFormat="1" ht="19.5" customHeight="1">
      <c r="A21" s="91">
        <v>2</v>
      </c>
      <c r="B21" s="54" t="s">
        <v>177</v>
      </c>
      <c r="C21" s="93" t="s">
        <v>68</v>
      </c>
      <c r="D21" s="114">
        <f>'[1]01'!$D$36</f>
        <v>8264.94</v>
      </c>
      <c r="E21" s="116">
        <f t="shared" si="0"/>
        <v>78.783944544851408</v>
      </c>
      <c r="F21" s="114">
        <f>'[1]01'!$F$36</f>
        <v>71.098629000000003</v>
      </c>
      <c r="G21" s="114">
        <f>'[1]01'!$G$36</f>
        <v>284.427684</v>
      </c>
      <c r="H21" s="114">
        <f>'[1]01'!$H$36</f>
        <v>203.18384900000001</v>
      </c>
      <c r="I21" s="114">
        <f>'[1]01'!$I$36</f>
        <v>955.3303370000001</v>
      </c>
      <c r="J21" s="114">
        <f>'[1]01'!$J$36</f>
        <v>5028.0495350000001</v>
      </c>
      <c r="K21" s="114">
        <f>'[1]01'!$K$36</f>
        <v>351.79196299999995</v>
      </c>
      <c r="L21" s="114">
        <f>'[1]01'!$L$36</f>
        <v>298.67923699999994</v>
      </c>
      <c r="M21" s="114">
        <f>'[1]01'!$M$36</f>
        <v>1072.3817439999998</v>
      </c>
      <c r="N21" s="114">
        <f>'[1]01'!$N$36</f>
        <v>0</v>
      </c>
      <c r="O21" s="114">
        <f>'[1]01'!$O$36</f>
        <v>0</v>
      </c>
      <c r="P21" s="114">
        <f>'[1]01'!$P$36</f>
        <v>0</v>
      </c>
      <c r="Q21" s="114">
        <f>'[1]01'!$Q$36</f>
        <v>0</v>
      </c>
    </row>
    <row r="22" spans="1:17" s="72" customFormat="1" ht="19.5" customHeight="1">
      <c r="A22" s="98"/>
      <c r="B22" s="99" t="s">
        <v>167</v>
      </c>
      <c r="C22" s="100"/>
      <c r="D22" s="117"/>
      <c r="E22" s="118"/>
      <c r="F22" s="117"/>
      <c r="G22" s="117"/>
      <c r="H22" s="117"/>
      <c r="I22" s="117"/>
      <c r="J22" s="117"/>
      <c r="K22" s="117"/>
      <c r="L22" s="117"/>
      <c r="M22" s="117"/>
      <c r="N22" s="117"/>
      <c r="O22" s="117"/>
      <c r="P22" s="117"/>
      <c r="Q22" s="117"/>
    </row>
    <row r="23" spans="1:17" ht="19.5" customHeight="1">
      <c r="A23" s="101" t="s">
        <v>2</v>
      </c>
      <c r="B23" s="49" t="s">
        <v>194</v>
      </c>
      <c r="C23" s="29" t="s">
        <v>15</v>
      </c>
      <c r="D23" s="119">
        <f>'[1]01'!$D$37</f>
        <v>612.51</v>
      </c>
      <c r="E23" s="120">
        <f t="shared" ref="E23:E31" si="1">D23*100/$D$7</f>
        <v>5.8386332959666909</v>
      </c>
      <c r="F23" s="119">
        <f>'[1]01'!$F$37</f>
        <v>0.32540799999999998</v>
      </c>
      <c r="G23" s="119">
        <f>'[1]01'!$G$37</f>
        <v>8.384074</v>
      </c>
      <c r="H23" s="119">
        <f>'[1]01'!$H$37</f>
        <v>0.50096300000000005</v>
      </c>
      <c r="I23" s="119">
        <f>'[1]01'!$I$37</f>
        <v>2.6400030000000001</v>
      </c>
      <c r="J23" s="119">
        <f>'[1]01'!$J$37</f>
        <v>208.376508</v>
      </c>
      <c r="K23" s="119">
        <f>'[1]01'!$K$37</f>
        <v>24.842116000000001</v>
      </c>
      <c r="L23" s="119">
        <f>'[1]01'!$L$37</f>
        <v>185.19515699999999</v>
      </c>
      <c r="M23" s="119">
        <f>'[1]01'!$M$37</f>
        <v>182.245812</v>
      </c>
      <c r="N23" s="119">
        <f>'[1]01'!$N$37</f>
        <v>0</v>
      </c>
      <c r="O23" s="119">
        <f>'[1]01'!$O$37</f>
        <v>0</v>
      </c>
      <c r="P23" s="119">
        <f>'[1]01'!$P$37</f>
        <v>0</v>
      </c>
      <c r="Q23" s="119">
        <f>'[1]01'!$Q$37</f>
        <v>0</v>
      </c>
    </row>
    <row r="24" spans="1:17" ht="19.5" customHeight="1">
      <c r="A24" s="101" t="s">
        <v>4</v>
      </c>
      <c r="B24" s="49" t="s">
        <v>195</v>
      </c>
      <c r="C24" s="29" t="s">
        <v>16</v>
      </c>
      <c r="D24" s="119">
        <f>'[1]01'!$D$38</f>
        <v>2.95</v>
      </c>
      <c r="E24" s="120">
        <f t="shared" si="1"/>
        <v>2.8120305338854446E-2</v>
      </c>
      <c r="F24" s="119">
        <f>'[1]01'!$F$38</f>
        <v>0.60772599999999999</v>
      </c>
      <c r="G24" s="119">
        <f>'[1]01'!$G$38</f>
        <v>0.97307299999999997</v>
      </c>
      <c r="H24" s="119">
        <f>'[1]01'!$H$38</f>
        <v>0.361313</v>
      </c>
      <c r="I24" s="119">
        <f>'[1]01'!$I$38</f>
        <v>0</v>
      </c>
      <c r="J24" s="119">
        <f>'[1]01'!$J$38</f>
        <v>0.7</v>
      </c>
      <c r="K24" s="119">
        <f>'[1]01'!$K$38</f>
        <v>9.2560000000000003E-2</v>
      </c>
      <c r="L24" s="119">
        <f>'[1]01'!$L$38</f>
        <v>0</v>
      </c>
      <c r="M24" s="119">
        <f>'[1]01'!$M$38</f>
        <v>0.21185799999999999</v>
      </c>
      <c r="N24" s="119">
        <f>'[1]01'!$N$38</f>
        <v>0</v>
      </c>
      <c r="O24" s="119">
        <f>'[1]01'!$O$38</f>
        <v>0</v>
      </c>
      <c r="P24" s="119">
        <f>'[1]01'!$P$38</f>
        <v>0</v>
      </c>
      <c r="Q24" s="119">
        <f>'[1]01'!$Q$38</f>
        <v>0</v>
      </c>
    </row>
    <row r="25" spans="1:17" ht="19.5" customHeight="1">
      <c r="A25" s="101" t="s">
        <v>8</v>
      </c>
      <c r="B25" s="49" t="s">
        <v>196</v>
      </c>
      <c r="C25" s="29" t="s">
        <v>62</v>
      </c>
      <c r="D25" s="119">
        <f>'[1]01'!$D$39</f>
        <v>2878.66</v>
      </c>
      <c r="E25" s="120">
        <f t="shared" si="1"/>
        <v>27.440270564998897</v>
      </c>
      <c r="F25" s="119">
        <f>'[1]01'!$F$39</f>
        <v>0</v>
      </c>
      <c r="G25" s="119">
        <f>'[1]01'!$G$39</f>
        <v>0</v>
      </c>
      <c r="H25" s="119">
        <f>'[1]01'!$H$39</f>
        <v>0</v>
      </c>
      <c r="I25" s="119">
        <f>'[1]01'!$I$39</f>
        <v>0</v>
      </c>
      <c r="J25" s="119">
        <f>'[1]01'!$J$39</f>
        <v>2878.6614850000001</v>
      </c>
      <c r="K25" s="119">
        <f>'[1]01'!$K$39</f>
        <v>0</v>
      </c>
      <c r="L25" s="119">
        <f>'[1]01'!$L$39</f>
        <v>0</v>
      </c>
      <c r="M25" s="119">
        <f>'[1]01'!$M$39</f>
        <v>0</v>
      </c>
      <c r="N25" s="119">
        <f>'[1]01'!$N$39</f>
        <v>0</v>
      </c>
      <c r="O25" s="119">
        <f>'[1]01'!$O$39</f>
        <v>0</v>
      </c>
      <c r="P25" s="119">
        <f>'[1]01'!$P$39</f>
        <v>0</v>
      </c>
      <c r="Q25" s="119">
        <f>'[1]01'!$Q$39</f>
        <v>0</v>
      </c>
    </row>
    <row r="26" spans="1:17" ht="19.5" customHeight="1">
      <c r="A26" s="101" t="s">
        <v>9</v>
      </c>
      <c r="B26" s="49" t="s">
        <v>197</v>
      </c>
      <c r="C26" s="29" t="s">
        <v>65</v>
      </c>
      <c r="D26" s="119">
        <f>'[1]01'!$D$40</f>
        <v>0</v>
      </c>
      <c r="E26" s="120">
        <f t="shared" si="1"/>
        <v>0</v>
      </c>
      <c r="F26" s="119">
        <f>'[1]01'!$F$40</f>
        <v>0</v>
      </c>
      <c r="G26" s="119">
        <f>'[1]01'!$G$40</f>
        <v>0</v>
      </c>
      <c r="H26" s="119">
        <f>'[1]01'!$H$40</f>
        <v>0</v>
      </c>
      <c r="I26" s="119">
        <f>'[1]01'!$I$40</f>
        <v>0</v>
      </c>
      <c r="J26" s="119">
        <f>'[1]01'!$J$40</f>
        <v>0</v>
      </c>
      <c r="K26" s="119">
        <f>'[1]01'!$K$40</f>
        <v>0</v>
      </c>
      <c r="L26" s="119">
        <f>'[1]01'!$L$40</f>
        <v>0</v>
      </c>
      <c r="M26" s="119">
        <f>'[1]01'!$M$40</f>
        <v>0</v>
      </c>
      <c r="N26" s="119">
        <f>'[1]01'!$N$40</f>
        <v>0</v>
      </c>
      <c r="O26" s="119">
        <f>'[1]01'!$O$40</f>
        <v>0</v>
      </c>
      <c r="P26" s="119">
        <f>'[1]01'!$P$40</f>
        <v>0</v>
      </c>
      <c r="Q26" s="119">
        <f>'[1]01'!$Q$40</f>
        <v>0</v>
      </c>
    </row>
    <row r="27" spans="1:17" ht="19.5" customHeight="1">
      <c r="A27" s="101" t="s">
        <v>10</v>
      </c>
      <c r="B27" s="49" t="s">
        <v>198</v>
      </c>
      <c r="C27" s="29" t="s">
        <v>63</v>
      </c>
      <c r="D27" s="119">
        <f>'[1]01'!$D$41</f>
        <v>918.39</v>
      </c>
      <c r="E27" s="120">
        <f t="shared" si="1"/>
        <v>8.7543753288645885</v>
      </c>
      <c r="F27" s="119">
        <f>'[1]01'!$F$41</f>
        <v>0</v>
      </c>
      <c r="G27" s="119">
        <f>'[1]01'!$G$41</f>
        <v>1.9404570000000001</v>
      </c>
      <c r="H27" s="119">
        <f>'[1]01'!$H$41</f>
        <v>7.4321520000000003</v>
      </c>
      <c r="I27" s="119">
        <f>'[1]01'!$I$41</f>
        <v>476.05571400000002</v>
      </c>
      <c r="J27" s="119">
        <f>'[1]01'!$J$41</f>
        <v>373.20876900000002</v>
      </c>
      <c r="K27" s="119">
        <f>'[1]01'!$K$41</f>
        <v>59.039546000000001</v>
      </c>
      <c r="L27" s="119">
        <f>'[1]01'!$L$41</f>
        <v>0.64900100000000005</v>
      </c>
      <c r="M27" s="119">
        <f>'[1]01'!$M$41</f>
        <v>6.5483E-2</v>
      </c>
      <c r="N27" s="119">
        <f>'[1]01'!$N$41</f>
        <v>0</v>
      </c>
      <c r="O27" s="119">
        <f>'[1]01'!$O$41</f>
        <v>0</v>
      </c>
      <c r="P27" s="119">
        <f>'[1]01'!$P$41</f>
        <v>0</v>
      </c>
      <c r="Q27" s="119">
        <f>'[1]01'!$Q$41</f>
        <v>0</v>
      </c>
    </row>
    <row r="28" spans="1:17" ht="19.5" customHeight="1">
      <c r="A28" s="101" t="s">
        <v>11</v>
      </c>
      <c r="B28" s="49" t="s">
        <v>199</v>
      </c>
      <c r="C28" s="29" t="s">
        <v>12</v>
      </c>
      <c r="D28" s="119">
        <f>'[1]01'!$D$42</f>
        <v>94.149999999999991</v>
      </c>
      <c r="E28" s="120">
        <f t="shared" si="1"/>
        <v>0.89746669411971058</v>
      </c>
      <c r="F28" s="119">
        <f>'[1]01'!$F$42</f>
        <v>2.6941009999999999</v>
      </c>
      <c r="G28" s="119">
        <f>'[1]01'!$G$42</f>
        <v>1.492351</v>
      </c>
      <c r="H28" s="119">
        <f>'[1]01'!$H$42</f>
        <v>0.46942</v>
      </c>
      <c r="I28" s="119">
        <f>'[1]01'!$I$42</f>
        <v>1.2745219999999999</v>
      </c>
      <c r="J28" s="119">
        <f>'[1]01'!$J$42</f>
        <v>86.110917000000001</v>
      </c>
      <c r="K28" s="119">
        <f>'[1]01'!$K$42</f>
        <v>0.28999999999999998</v>
      </c>
      <c r="L28" s="119">
        <f>'[1]01'!$L$42</f>
        <v>1.8235220000000001</v>
      </c>
      <c r="M28" s="119">
        <f>'[1]01'!$M$42</f>
        <v>0</v>
      </c>
      <c r="N28" s="119">
        <f>'[1]01'!$N$42</f>
        <v>0</v>
      </c>
      <c r="O28" s="119">
        <f>'[1]01'!$O$42</f>
        <v>0</v>
      </c>
      <c r="P28" s="119">
        <f>'[1]01'!$P$42</f>
        <v>0</v>
      </c>
      <c r="Q28" s="119">
        <f>'[1]01'!$Q$42</f>
        <v>0</v>
      </c>
    </row>
    <row r="29" spans="1:17" ht="19.5" customHeight="1">
      <c r="A29" s="101" t="s">
        <v>59</v>
      </c>
      <c r="B29" s="49" t="s">
        <v>200</v>
      </c>
      <c r="C29" s="29" t="s">
        <v>46</v>
      </c>
      <c r="D29" s="119">
        <f>'[1]01'!$D$43</f>
        <v>0</v>
      </c>
      <c r="E29" s="120">
        <f t="shared" si="1"/>
        <v>0</v>
      </c>
      <c r="F29" s="119">
        <f>'[1]01'!$F$43</f>
        <v>0</v>
      </c>
      <c r="G29" s="119">
        <f>'[1]01'!$G$43</f>
        <v>0</v>
      </c>
      <c r="H29" s="119">
        <f>'[1]01'!$H$43</f>
        <v>0</v>
      </c>
      <c r="I29" s="119">
        <f>'[1]01'!$I$43</f>
        <v>0</v>
      </c>
      <c r="J29" s="119">
        <f>'[1]01'!$J$43</f>
        <v>0</v>
      </c>
      <c r="K29" s="119">
        <f>'[1]01'!$K$43</f>
        <v>0</v>
      </c>
      <c r="L29" s="119">
        <f>'[1]01'!$L$43</f>
        <v>0</v>
      </c>
      <c r="M29" s="119">
        <f>'[1]01'!$M$43</f>
        <v>0</v>
      </c>
      <c r="N29" s="119">
        <f>'[1]01'!$N$43</f>
        <v>0</v>
      </c>
      <c r="O29" s="119">
        <f>'[1]01'!$O$43</f>
        <v>0</v>
      </c>
      <c r="P29" s="119">
        <f>'[1]01'!$P$43</f>
        <v>0</v>
      </c>
      <c r="Q29" s="119">
        <f>'[1]01'!$Q$43</f>
        <v>0</v>
      </c>
    </row>
    <row r="30" spans="1:17" ht="19.5" customHeight="1">
      <c r="A30" s="101" t="s">
        <v>60</v>
      </c>
      <c r="B30" s="49" t="s">
        <v>174</v>
      </c>
      <c r="C30" s="29" t="s">
        <v>57</v>
      </c>
      <c r="D30" s="119">
        <f>'[1]01'!$D$44</f>
        <v>0</v>
      </c>
      <c r="E30" s="120">
        <f t="shared" si="1"/>
        <v>0</v>
      </c>
      <c r="F30" s="119">
        <f>'[1]01'!$F$44</f>
        <v>0</v>
      </c>
      <c r="G30" s="119">
        <f>'[1]01'!$G$44</f>
        <v>0</v>
      </c>
      <c r="H30" s="119">
        <f>'[1]01'!$H$44</f>
        <v>0</v>
      </c>
      <c r="I30" s="119">
        <f>'[1]01'!$I$44</f>
        <v>0</v>
      </c>
      <c r="J30" s="119">
        <f>'[1]01'!$J$44</f>
        <v>0</v>
      </c>
      <c r="K30" s="119">
        <f>'[1]01'!$K$44</f>
        <v>0</v>
      </c>
      <c r="L30" s="119">
        <f>'[1]01'!$L$44</f>
        <v>0</v>
      </c>
      <c r="M30" s="119">
        <f>'[1]01'!$M$44</f>
        <v>0</v>
      </c>
      <c r="N30" s="119">
        <f>'[1]01'!$N$44</f>
        <v>0</v>
      </c>
      <c r="O30" s="119">
        <f>'[1]01'!$O$44</f>
        <v>0</v>
      </c>
      <c r="P30" s="119">
        <f>'[1]01'!$P$44</f>
        <v>0</v>
      </c>
      <c r="Q30" s="119">
        <f>'[1]01'!$Q$44</f>
        <v>0</v>
      </c>
    </row>
    <row r="31" spans="1:17" ht="36.75" customHeight="1">
      <c r="A31" s="101" t="s">
        <v>77</v>
      </c>
      <c r="B31" s="49" t="s">
        <v>189</v>
      </c>
      <c r="C31" s="29" t="s">
        <v>150</v>
      </c>
      <c r="D31" s="119">
        <f>'[1]01'!$D$45</f>
        <v>1130.5300000000002</v>
      </c>
      <c r="E31" s="120">
        <f t="shared" si="1"/>
        <v>10.776558913469533</v>
      </c>
      <c r="F31" s="119">
        <f>'[1]01'!$F$45</f>
        <v>28.571636000000002</v>
      </c>
      <c r="G31" s="119">
        <f>'[1]01'!$G$45</f>
        <v>84.845215999999994</v>
      </c>
      <c r="H31" s="119">
        <f>'[1]01'!$H$45</f>
        <v>49.180026000000005</v>
      </c>
      <c r="I31" s="119">
        <f>'[1]01'!$I$45</f>
        <v>137.44582999999997</v>
      </c>
      <c r="J31" s="119">
        <f>'[1]01'!$J$45</f>
        <v>330.36781399999995</v>
      </c>
      <c r="K31" s="119">
        <f>'[1]01'!$K$45</f>
        <v>123.27723499999999</v>
      </c>
      <c r="L31" s="119">
        <f>'[1]01'!$L$45</f>
        <v>57.770459000000002</v>
      </c>
      <c r="M31" s="119">
        <f>'[1]01'!$M$45</f>
        <v>319.07113500000003</v>
      </c>
      <c r="N31" s="119">
        <f>'[1]01'!$N$45</f>
        <v>0</v>
      </c>
      <c r="O31" s="119">
        <f>'[1]01'!$O$45</f>
        <v>0</v>
      </c>
      <c r="P31" s="119">
        <f>'[1]01'!$P$45</f>
        <v>0</v>
      </c>
      <c r="Q31" s="119">
        <f>'[1]01'!$Q$45</f>
        <v>0</v>
      </c>
    </row>
    <row r="32" spans="1:17" s="72" customFormat="1" ht="19.5" customHeight="1">
      <c r="A32" s="98"/>
      <c r="B32" s="99" t="s">
        <v>167</v>
      </c>
      <c r="C32" s="100"/>
      <c r="D32" s="117"/>
      <c r="E32" s="118"/>
      <c r="F32" s="117"/>
      <c r="G32" s="117"/>
      <c r="H32" s="117"/>
      <c r="I32" s="117"/>
      <c r="J32" s="117"/>
      <c r="K32" s="117"/>
      <c r="L32" s="117"/>
      <c r="M32" s="117"/>
      <c r="N32" s="117"/>
      <c r="O32" s="117"/>
      <c r="P32" s="117"/>
      <c r="Q32" s="117"/>
    </row>
    <row r="33" spans="1:17" ht="19.5" customHeight="1">
      <c r="A33" s="101" t="s">
        <v>172</v>
      </c>
      <c r="B33" s="49" t="s">
        <v>201</v>
      </c>
      <c r="C33" s="29" t="s">
        <v>47</v>
      </c>
      <c r="D33" s="119">
        <f>'[1]01'!$D$46</f>
        <v>842.79</v>
      </c>
      <c r="E33" s="120">
        <f t="shared" ref="E33:E49" si="2">D33*100/$D$7</f>
        <v>8.0337329276383525</v>
      </c>
      <c r="F33" s="119">
        <f>'[1]01'!$F$46</f>
        <v>16.099761999999998</v>
      </c>
      <c r="G33" s="119">
        <f>'[1]01'!$G$46</f>
        <v>70.276185999999996</v>
      </c>
      <c r="H33" s="119">
        <f>'[1]01'!$H$46</f>
        <v>38.451725000000003</v>
      </c>
      <c r="I33" s="119">
        <f>'[1]01'!$I$46</f>
        <v>123.385531</v>
      </c>
      <c r="J33" s="119">
        <f>'[1]01'!$J$46</f>
        <v>231.27292</v>
      </c>
      <c r="K33" s="119">
        <f>'[1]01'!$K$46</f>
        <v>92.831751999999994</v>
      </c>
      <c r="L33" s="119">
        <f>'[1]01'!$L$46</f>
        <v>52.111269999999998</v>
      </c>
      <c r="M33" s="119">
        <f>'[1]01'!$M$46</f>
        <v>218.36560900000001</v>
      </c>
      <c r="N33" s="119">
        <f>'[1]01'!$N$46</f>
        <v>0</v>
      </c>
      <c r="O33" s="119">
        <f>'[1]01'!$O$46</f>
        <v>0</v>
      </c>
      <c r="P33" s="119">
        <f>'[1]01'!$P$46</f>
        <v>0</v>
      </c>
      <c r="Q33" s="119">
        <f>'[1]01'!$Q$46</f>
        <v>0</v>
      </c>
    </row>
    <row r="34" spans="1:17" ht="19.5" customHeight="1">
      <c r="A34" s="101" t="s">
        <v>172</v>
      </c>
      <c r="B34" s="49" t="s">
        <v>202</v>
      </c>
      <c r="C34" s="29" t="s">
        <v>48</v>
      </c>
      <c r="D34" s="119">
        <f>'[1]01'!$D$47</f>
        <v>122.68</v>
      </c>
      <c r="E34" s="120">
        <f t="shared" si="2"/>
        <v>1.169423409820564</v>
      </c>
      <c r="F34" s="119">
        <f>'[1]01'!$F$47</f>
        <v>7.472861</v>
      </c>
      <c r="G34" s="119">
        <f>'[1]01'!$G$47</f>
        <v>1.6079410000000001</v>
      </c>
      <c r="H34" s="119">
        <f>'[1]01'!$H$47</f>
        <v>0</v>
      </c>
      <c r="I34" s="119">
        <f>'[1]01'!$I$47</f>
        <v>0.19039400000000001</v>
      </c>
      <c r="J34" s="119">
        <f>'[1]01'!$J$47</f>
        <v>70.097372000000007</v>
      </c>
      <c r="K34" s="119">
        <f>'[1]01'!$K$47</f>
        <v>11.791029</v>
      </c>
      <c r="L34" s="119">
        <f>'[1]01'!$L$47</f>
        <v>1.142272</v>
      </c>
      <c r="M34" s="119">
        <f>'[1]01'!$M$47</f>
        <v>30.37397</v>
      </c>
      <c r="N34" s="119">
        <f>'[1]01'!$N$47</f>
        <v>0</v>
      </c>
      <c r="O34" s="119">
        <f>'[1]01'!$O$47</f>
        <v>0</v>
      </c>
      <c r="P34" s="119">
        <f>'[1]01'!$P$47</f>
        <v>0</v>
      </c>
      <c r="Q34" s="119">
        <f>'[1]01'!$Q$47</f>
        <v>0</v>
      </c>
    </row>
    <row r="35" spans="1:17" ht="19.5" customHeight="1">
      <c r="A35" s="101" t="s">
        <v>172</v>
      </c>
      <c r="B35" s="49" t="s">
        <v>203</v>
      </c>
      <c r="C35" s="29" t="s">
        <v>41</v>
      </c>
      <c r="D35" s="119">
        <f>'[1]01'!$D$48</f>
        <v>2.61</v>
      </c>
      <c r="E35" s="120">
        <f t="shared" si="2"/>
        <v>2.4879320994715289E-2</v>
      </c>
      <c r="F35" s="119">
        <f>'[1]01'!$F$48</f>
        <v>0.14122399999999999</v>
      </c>
      <c r="G35" s="119">
        <f>'[1]01'!$G$48</f>
        <v>0.29540300000000003</v>
      </c>
      <c r="H35" s="119">
        <f>'[1]01'!$H$48</f>
        <v>0.12094199999999999</v>
      </c>
      <c r="I35" s="119">
        <f>'[1]01'!$I$48</f>
        <v>0.28090500000000002</v>
      </c>
      <c r="J35" s="119">
        <f>'[1]01'!$J$48</f>
        <v>0.37487399999999999</v>
      </c>
      <c r="K35" s="119">
        <f>'[1]01'!$K$48</f>
        <v>0.15990599999999999</v>
      </c>
      <c r="L35" s="119">
        <f>'[1]01'!$L$48</f>
        <v>1.0604000000000001E-2</v>
      </c>
      <c r="M35" s="119">
        <f>'[1]01'!$M$48</f>
        <v>1.2240549999999999</v>
      </c>
      <c r="N35" s="119">
        <f>'[1]01'!$N$48</f>
        <v>0</v>
      </c>
      <c r="O35" s="119">
        <f>'[1]01'!$O$48</f>
        <v>0</v>
      </c>
      <c r="P35" s="119">
        <f>'[1]01'!$P$48</f>
        <v>0</v>
      </c>
      <c r="Q35" s="119">
        <f>'[1]01'!$Q$48</f>
        <v>0</v>
      </c>
    </row>
    <row r="36" spans="1:17" ht="19.5" customHeight="1">
      <c r="A36" s="101" t="s">
        <v>172</v>
      </c>
      <c r="B36" s="49" t="s">
        <v>204</v>
      </c>
      <c r="C36" s="29" t="s">
        <v>42</v>
      </c>
      <c r="D36" s="119">
        <f>'[1]01'!$D$49</f>
        <v>2.3199999999999998</v>
      </c>
      <c r="E36" s="120">
        <f t="shared" si="2"/>
        <v>2.2114951995302477E-2</v>
      </c>
      <c r="F36" s="119">
        <f>'[1]01'!$F$49</f>
        <v>0.15772700000000001</v>
      </c>
      <c r="G36" s="119">
        <f>'[1]01'!$G$49</f>
        <v>1.409959</v>
      </c>
      <c r="H36" s="119">
        <f>'[1]01'!$H$49</f>
        <v>8.5050000000000001E-2</v>
      </c>
      <c r="I36" s="119">
        <f>'[1]01'!$I$49</f>
        <v>0</v>
      </c>
      <c r="J36" s="119">
        <f>'[1]01'!$J$49</f>
        <v>0.38621499999999997</v>
      </c>
      <c r="K36" s="119">
        <f>'[1]01'!$K$49</f>
        <v>0.13817399999999999</v>
      </c>
      <c r="L36" s="119">
        <f>'[1]01'!$L$49</f>
        <v>0</v>
      </c>
      <c r="M36" s="119">
        <f>'[1]01'!$M$49</f>
        <v>0.144673</v>
      </c>
      <c r="N36" s="119">
        <f>'[1]01'!$N$49</f>
        <v>0</v>
      </c>
      <c r="O36" s="119">
        <f>'[1]01'!$O$49</f>
        <v>0</v>
      </c>
      <c r="P36" s="119">
        <f>'[1]01'!$P$49</f>
        <v>0</v>
      </c>
      <c r="Q36" s="119">
        <f>'[1]01'!$Q$49</f>
        <v>0</v>
      </c>
    </row>
    <row r="37" spans="1:17" ht="19.5" customHeight="1">
      <c r="A37" s="101" t="s">
        <v>172</v>
      </c>
      <c r="B37" s="49" t="s">
        <v>205</v>
      </c>
      <c r="C37" s="29" t="s">
        <v>43</v>
      </c>
      <c r="D37" s="119">
        <f>'[1]01'!$D$50</f>
        <v>27.79</v>
      </c>
      <c r="E37" s="120">
        <f t="shared" si="2"/>
        <v>0.26490280859890342</v>
      </c>
      <c r="F37" s="119">
        <f>'[1]01'!$F$50</f>
        <v>4.6405269999999996</v>
      </c>
      <c r="G37" s="119">
        <f>'[1]01'!$G$50</f>
        <v>5.5817819999999996</v>
      </c>
      <c r="H37" s="119">
        <f>'[1]01'!$H$50</f>
        <v>2.4585699999999999</v>
      </c>
      <c r="I37" s="119">
        <f>'[1]01'!$I$50</f>
        <v>4.5441789999999997</v>
      </c>
      <c r="J37" s="119">
        <f>'[1]01'!$J$50</f>
        <v>2.2781129999999998</v>
      </c>
      <c r="K37" s="119">
        <f>'[1]01'!$K$50</f>
        <v>5.4665119999999998</v>
      </c>
      <c r="L37" s="119">
        <f>'[1]01'!$L$50</f>
        <v>1.0443819999999999</v>
      </c>
      <c r="M37" s="119">
        <f>'[1]01'!$M$50</f>
        <v>1.771136</v>
      </c>
      <c r="N37" s="119">
        <f>'[1]01'!$N$50</f>
        <v>0</v>
      </c>
      <c r="O37" s="119">
        <f>'[1]01'!$O$50</f>
        <v>0</v>
      </c>
      <c r="P37" s="119">
        <f>'[1]01'!$P$50</f>
        <v>0</v>
      </c>
      <c r="Q37" s="119">
        <f>'[1]01'!$Q$50</f>
        <v>0</v>
      </c>
    </row>
    <row r="38" spans="1:17" ht="19.5" customHeight="1">
      <c r="A38" s="101" t="s">
        <v>172</v>
      </c>
      <c r="B38" s="49" t="s">
        <v>206</v>
      </c>
      <c r="C38" s="29" t="s">
        <v>44</v>
      </c>
      <c r="D38" s="119">
        <f>'[1]01'!$D$51</f>
        <v>4.05</v>
      </c>
      <c r="E38" s="120">
        <f t="shared" si="2"/>
        <v>3.8605842922834074E-2</v>
      </c>
      <c r="F38" s="119">
        <f>'[1]01'!$F$51</f>
        <v>0</v>
      </c>
      <c r="G38" s="119">
        <f>'[1]01'!$G$51</f>
        <v>0</v>
      </c>
      <c r="H38" s="119">
        <f>'[1]01'!$H$51</f>
        <v>1.642042</v>
      </c>
      <c r="I38" s="119">
        <f>'[1]01'!$I$51</f>
        <v>0.75749900000000003</v>
      </c>
      <c r="J38" s="119">
        <f>'[1]01'!$J$51</f>
        <v>0.50912599999999997</v>
      </c>
      <c r="K38" s="119">
        <f>'[1]01'!$K$51</f>
        <v>0.61995599999999995</v>
      </c>
      <c r="L38" s="119">
        <f>'[1]01'!$L$51</f>
        <v>0</v>
      </c>
      <c r="M38" s="119">
        <f>'[1]01'!$M$51</f>
        <v>0.52395000000000003</v>
      </c>
      <c r="N38" s="119">
        <f>'[1]01'!$N$51</f>
        <v>0</v>
      </c>
      <c r="O38" s="119">
        <f>'[1]01'!$O$51</f>
        <v>0</v>
      </c>
      <c r="P38" s="119">
        <f>'[1]01'!$P$51</f>
        <v>0</v>
      </c>
      <c r="Q38" s="119">
        <f>'[1]01'!$Q$51</f>
        <v>0</v>
      </c>
    </row>
    <row r="39" spans="1:17" ht="19.5" customHeight="1">
      <c r="A39" s="101" t="s">
        <v>172</v>
      </c>
      <c r="B39" s="49" t="s">
        <v>207</v>
      </c>
      <c r="C39" s="29" t="s">
        <v>13</v>
      </c>
      <c r="D39" s="119">
        <f>'[1]01'!$D$52</f>
        <v>0.13</v>
      </c>
      <c r="E39" s="120">
        <f t="shared" si="2"/>
        <v>1.239199896288501E-3</v>
      </c>
      <c r="F39" s="119">
        <f>'[1]01'!$F$52</f>
        <v>1.4080000000000001E-2</v>
      </c>
      <c r="G39" s="119">
        <f>'[1]01'!$G$52</f>
        <v>5.3748999999999998E-2</v>
      </c>
      <c r="H39" s="119">
        <f>'[1]01'!$H$52</f>
        <v>1.6753000000000001E-2</v>
      </c>
      <c r="I39" s="119">
        <f>'[1]01'!$I$52</f>
        <v>0</v>
      </c>
      <c r="J39" s="119">
        <f>'[1]01'!$J$52</f>
        <v>0</v>
      </c>
      <c r="K39" s="119">
        <f>'[1]01'!$K$52</f>
        <v>2.5956E-2</v>
      </c>
      <c r="L39" s="119">
        <f>'[1]01'!$L$52</f>
        <v>1.2421E-2</v>
      </c>
      <c r="M39" s="119">
        <f>'[1]01'!$M$52</f>
        <v>1.0729000000000001E-2</v>
      </c>
      <c r="N39" s="119">
        <f>'[1]01'!$N$52</f>
        <v>0</v>
      </c>
      <c r="O39" s="119">
        <f>'[1]01'!$O$52</f>
        <v>0</v>
      </c>
      <c r="P39" s="119">
        <f>'[1]01'!$P$52</f>
        <v>0</v>
      </c>
      <c r="Q39" s="119">
        <f>'[1]01'!$Q$52</f>
        <v>0</v>
      </c>
    </row>
    <row r="40" spans="1:17" ht="19.5" customHeight="1">
      <c r="A40" s="101" t="s">
        <v>172</v>
      </c>
      <c r="B40" s="49" t="s">
        <v>208</v>
      </c>
      <c r="C40" s="29" t="s">
        <v>14</v>
      </c>
      <c r="D40" s="119">
        <f>'[1]01'!$D$53</f>
        <v>0.36</v>
      </c>
      <c r="E40" s="120">
        <f t="shared" si="2"/>
        <v>3.4316304820296954E-3</v>
      </c>
      <c r="F40" s="119">
        <f>'[1]01'!$F$53</f>
        <v>4.5455000000000002E-2</v>
      </c>
      <c r="G40" s="119">
        <f>'[1]01'!$G$53</f>
        <v>0.25436599999999998</v>
      </c>
      <c r="H40" s="119">
        <f>'[1]01'!$H$53</f>
        <v>1.4611000000000001E-2</v>
      </c>
      <c r="I40" s="119">
        <f>'[1]01'!$I$53</f>
        <v>3.0623000000000001E-2</v>
      </c>
      <c r="J40" s="119">
        <f>'[1]01'!$J$53</f>
        <v>0</v>
      </c>
      <c r="K40" s="119">
        <f>'[1]01'!$K$53</f>
        <v>0</v>
      </c>
      <c r="L40" s="119">
        <f>'[1]01'!$L$53</f>
        <v>0</v>
      </c>
      <c r="M40" s="119">
        <f>'[1]01'!$M$53</f>
        <v>9.9850000000000008E-3</v>
      </c>
      <c r="N40" s="119">
        <f>'[1]01'!$N$53</f>
        <v>0</v>
      </c>
      <c r="O40" s="119">
        <f>'[1]01'!$O$53</f>
        <v>0</v>
      </c>
      <c r="P40" s="119">
        <f>'[1]01'!$P$53</f>
        <v>0</v>
      </c>
      <c r="Q40" s="119">
        <f>'[1]01'!$Q$53</f>
        <v>0</v>
      </c>
    </row>
    <row r="41" spans="1:17" ht="19.5" customHeight="1">
      <c r="A41" s="101" t="s">
        <v>172</v>
      </c>
      <c r="B41" s="49" t="s">
        <v>190</v>
      </c>
      <c r="C41" s="29" t="s">
        <v>191</v>
      </c>
      <c r="D41" s="119">
        <f>'[1]01'!$D$54</f>
        <v>0</v>
      </c>
      <c r="E41" s="120">
        <f t="shared" si="2"/>
        <v>0</v>
      </c>
      <c r="F41" s="119">
        <f>'[1]01'!$F$54</f>
        <v>0</v>
      </c>
      <c r="G41" s="119">
        <f>'[1]01'!$G$54</f>
        <v>0</v>
      </c>
      <c r="H41" s="119">
        <f>'[1]01'!$H$54</f>
        <v>0</v>
      </c>
      <c r="I41" s="119">
        <f>'[1]01'!$I$54</f>
        <v>0</v>
      </c>
      <c r="J41" s="119">
        <f>'[1]01'!$J$54</f>
        <v>0</v>
      </c>
      <c r="K41" s="119">
        <f>'[1]01'!$K$54</f>
        <v>0</v>
      </c>
      <c r="L41" s="119">
        <f>'[1]01'!$L$54</f>
        <v>0</v>
      </c>
      <c r="M41" s="119">
        <f>'[1]01'!$M$54</f>
        <v>0</v>
      </c>
      <c r="N41" s="119">
        <f>'[1]01'!$N$54</f>
        <v>0</v>
      </c>
      <c r="O41" s="119">
        <f>'[1]01'!$O$54</f>
        <v>0</v>
      </c>
      <c r="P41" s="119">
        <f>'[1]01'!$P$54</f>
        <v>0</v>
      </c>
      <c r="Q41" s="119">
        <f>'[1]01'!$Q$54</f>
        <v>0</v>
      </c>
    </row>
    <row r="42" spans="1:17" ht="19.5" customHeight="1">
      <c r="A42" s="101" t="s">
        <v>172</v>
      </c>
      <c r="B42" s="49" t="s">
        <v>209</v>
      </c>
      <c r="C42" s="29" t="s">
        <v>67</v>
      </c>
      <c r="D42" s="119">
        <f>'[1]01'!$D$55</f>
        <v>0.23</v>
      </c>
      <c r="E42" s="120">
        <f t="shared" si="2"/>
        <v>2.1924305857411942E-3</v>
      </c>
      <c r="F42" s="119">
        <f>'[1]01'!$F$55</f>
        <v>0</v>
      </c>
      <c r="G42" s="119">
        <f>'[1]01'!$G$55</f>
        <v>0</v>
      </c>
      <c r="H42" s="119">
        <f>'[1]01'!$H$55</f>
        <v>0</v>
      </c>
      <c r="I42" s="119">
        <f>'[1]01'!$I$55</f>
        <v>0.23440900000000001</v>
      </c>
      <c r="J42" s="119">
        <f>'[1]01'!$J$55</f>
        <v>0</v>
      </c>
      <c r="K42" s="119">
        <f>'[1]01'!$K$55</f>
        <v>0</v>
      </c>
      <c r="L42" s="119">
        <f>'[1]01'!$L$55</f>
        <v>0</v>
      </c>
      <c r="M42" s="119">
        <f>'[1]01'!$M$55</f>
        <v>0</v>
      </c>
      <c r="N42" s="119">
        <f>'[1]01'!$N$55</f>
        <v>0</v>
      </c>
      <c r="O42" s="119">
        <f>'[1]01'!$O$55</f>
        <v>0</v>
      </c>
      <c r="P42" s="119">
        <f>'[1]01'!$P$55</f>
        <v>0</v>
      </c>
      <c r="Q42" s="119">
        <f>'[1]01'!$Q$55</f>
        <v>0</v>
      </c>
    </row>
    <row r="43" spans="1:17" ht="19.5" customHeight="1">
      <c r="A43" s="101" t="s">
        <v>172</v>
      </c>
      <c r="B43" s="49" t="s">
        <v>70</v>
      </c>
      <c r="C43" s="29" t="s">
        <v>32</v>
      </c>
      <c r="D43" s="119">
        <f>'[1]01'!$D$56</f>
        <v>76.42</v>
      </c>
      <c r="E43" s="120">
        <f t="shared" si="2"/>
        <v>0.72845889287974808</v>
      </c>
      <c r="F43" s="119">
        <f>'[1]01'!$F$56</f>
        <v>0</v>
      </c>
      <c r="G43" s="119">
        <f>'[1]01'!$G$56</f>
        <v>0</v>
      </c>
      <c r="H43" s="119">
        <f>'[1]01'!$H$56</f>
        <v>0</v>
      </c>
      <c r="I43" s="119">
        <f>'[1]01'!$I$56</f>
        <v>0</v>
      </c>
      <c r="J43" s="119">
        <f>'[1]01'!$J$56</f>
        <v>19.367956</v>
      </c>
      <c r="K43" s="119">
        <f>'[1]01'!$K$56</f>
        <v>0</v>
      </c>
      <c r="L43" s="119">
        <f>'[1]01'!$L$56</f>
        <v>0</v>
      </c>
      <c r="M43" s="119">
        <f>'[1]01'!$M$56</f>
        <v>57.050505999999999</v>
      </c>
      <c r="N43" s="119">
        <f>'[1]01'!$N$56</f>
        <v>0</v>
      </c>
      <c r="O43" s="119">
        <f>'[1]01'!$O$56</f>
        <v>0</v>
      </c>
      <c r="P43" s="119">
        <f>'[1]01'!$P$56</f>
        <v>0</v>
      </c>
      <c r="Q43" s="119">
        <f>'[1]01'!$Q$56</f>
        <v>0</v>
      </c>
    </row>
    <row r="44" spans="1:17" ht="19.5" customHeight="1">
      <c r="A44" s="101" t="s">
        <v>172</v>
      </c>
      <c r="B44" s="49" t="s">
        <v>178</v>
      </c>
      <c r="C44" s="29" t="s">
        <v>52</v>
      </c>
      <c r="D44" s="119">
        <f>'[1]01'!$D$57</f>
        <v>8.2200000000000006</v>
      </c>
      <c r="E44" s="120">
        <f t="shared" si="2"/>
        <v>7.8355562673011386E-2</v>
      </c>
      <c r="F44" s="119">
        <f>'[1]01'!$F$57</f>
        <v>0</v>
      </c>
      <c r="G44" s="119">
        <f>'[1]01'!$G$57</f>
        <v>0.92303900000000005</v>
      </c>
      <c r="H44" s="119">
        <f>'[1]01'!$H$57</f>
        <v>1.6480360000000001</v>
      </c>
      <c r="I44" s="119">
        <f>'[1]01'!$I$57</f>
        <v>1.221263</v>
      </c>
      <c r="J44" s="119">
        <f>'[1]01'!$J$57</f>
        <v>0.92066800000000004</v>
      </c>
      <c r="K44" s="119">
        <f>'[1]01'!$K$57</f>
        <v>2.0142250000000002</v>
      </c>
      <c r="L44" s="119">
        <f>'[1]01'!$L$57</f>
        <v>0</v>
      </c>
      <c r="M44" s="119">
        <f>'[1]01'!$M$57</f>
        <v>1.4943979999999999</v>
      </c>
      <c r="N44" s="119">
        <f>'[1]01'!$N$57</f>
        <v>0</v>
      </c>
      <c r="O44" s="119">
        <f>'[1]01'!$O$57</f>
        <v>0</v>
      </c>
      <c r="P44" s="119">
        <f>'[1]01'!$P$57</f>
        <v>0</v>
      </c>
      <c r="Q44" s="119">
        <f>'[1]01'!$Q$57</f>
        <v>0</v>
      </c>
    </row>
    <row r="45" spans="1:17" ht="30.75" customHeight="1">
      <c r="A45" s="101" t="s">
        <v>172</v>
      </c>
      <c r="B45" s="49" t="s">
        <v>173</v>
      </c>
      <c r="C45" s="29" t="s">
        <v>28</v>
      </c>
      <c r="D45" s="119">
        <f>'[1]01'!$D$58</f>
        <v>33.14</v>
      </c>
      <c r="E45" s="120">
        <f t="shared" si="2"/>
        <v>0.31590065048462251</v>
      </c>
      <c r="F45" s="119">
        <f>'[1]01'!$F$58</f>
        <v>0</v>
      </c>
      <c r="G45" s="119">
        <f>'[1]01'!$G$58</f>
        <v>3.2800639999999999</v>
      </c>
      <c r="H45" s="119">
        <f>'[1]01'!$H$58</f>
        <v>4.6237440000000003</v>
      </c>
      <c r="I45" s="119">
        <f>'[1]01'!$I$58</f>
        <v>2.3824380000000001</v>
      </c>
      <c r="J45" s="119">
        <f>'[1]01'!$J$58</f>
        <v>5.1605699999999999</v>
      </c>
      <c r="K45" s="119">
        <f>'[1]01'!$K$58</f>
        <v>9.5875760000000003</v>
      </c>
      <c r="L45" s="119">
        <f>'[1]01'!$L$58</f>
        <v>0</v>
      </c>
      <c r="M45" s="119">
        <f>'[1]01'!$M$58</f>
        <v>8.1021239999999999</v>
      </c>
      <c r="N45" s="119">
        <f>'[1]01'!$N$58</f>
        <v>0</v>
      </c>
      <c r="O45" s="119">
        <f>'[1]01'!$O$58</f>
        <v>0</v>
      </c>
      <c r="P45" s="119">
        <f>'[1]01'!$P$58</f>
        <v>0</v>
      </c>
      <c r="Q45" s="119">
        <f>'[1]01'!$Q$58</f>
        <v>0</v>
      </c>
    </row>
    <row r="46" spans="1:17" ht="19.5" customHeight="1">
      <c r="A46" s="101" t="s">
        <v>172</v>
      </c>
      <c r="B46" s="49" t="s">
        <v>210</v>
      </c>
      <c r="C46" s="29" t="s">
        <v>30</v>
      </c>
      <c r="D46" s="119">
        <f>'[1]01'!$D$59</f>
        <v>0</v>
      </c>
      <c r="E46" s="120">
        <f t="shared" si="2"/>
        <v>0</v>
      </c>
      <c r="F46" s="119">
        <f>'[1]01'!$F$59</f>
        <v>0</v>
      </c>
      <c r="G46" s="119">
        <f>'[1]01'!$G$59</f>
        <v>0</v>
      </c>
      <c r="H46" s="119">
        <f>'[1]01'!$H$59</f>
        <v>0</v>
      </c>
      <c r="I46" s="119">
        <f>'[1]01'!$I$59</f>
        <v>0</v>
      </c>
      <c r="J46" s="119">
        <f>'[1]01'!$J$59</f>
        <v>0</v>
      </c>
      <c r="K46" s="119">
        <f>'[1]01'!$K$59</f>
        <v>0</v>
      </c>
      <c r="L46" s="119">
        <f>'[1]01'!$L$59</f>
        <v>0</v>
      </c>
      <c r="M46" s="119">
        <f>'[1]01'!$M$59</f>
        <v>0</v>
      </c>
      <c r="N46" s="119">
        <f>'[1]01'!$N$59</f>
        <v>0</v>
      </c>
      <c r="O46" s="119">
        <f>'[1]01'!$O$59</f>
        <v>0</v>
      </c>
      <c r="P46" s="119">
        <f>'[1]01'!$P$59</f>
        <v>0</v>
      </c>
      <c r="Q46" s="119">
        <f>'[1]01'!$Q$59</f>
        <v>0</v>
      </c>
    </row>
    <row r="47" spans="1:17" ht="19.5" customHeight="1">
      <c r="A47" s="101" t="s">
        <v>172</v>
      </c>
      <c r="B47" s="49" t="s">
        <v>211</v>
      </c>
      <c r="C47" s="29" t="s">
        <v>31</v>
      </c>
      <c r="D47" s="119">
        <f>'[1]01'!$D$60</f>
        <v>7.04</v>
      </c>
      <c r="E47" s="120">
        <f t="shared" si="2"/>
        <v>6.7107440537469601E-2</v>
      </c>
      <c r="F47" s="119">
        <f>'[1]01'!$F$60</f>
        <v>0</v>
      </c>
      <c r="G47" s="119">
        <f>'[1]01'!$G$60</f>
        <v>0</v>
      </c>
      <c r="H47" s="119">
        <f>'[1]01'!$H$60</f>
        <v>0</v>
      </c>
      <c r="I47" s="119">
        <f>'[1]01'!$I$60</f>
        <v>4.2343200000000003</v>
      </c>
      <c r="J47" s="119">
        <f>'[1]01'!$J$60</f>
        <v>0</v>
      </c>
      <c r="K47" s="119">
        <f>'[1]01'!$K$60</f>
        <v>0</v>
      </c>
      <c r="L47" s="119">
        <f>'[1]01'!$L$60</f>
        <v>2.8050950000000001</v>
      </c>
      <c r="M47" s="119">
        <f>'[1]01'!$M$60</f>
        <v>0</v>
      </c>
      <c r="N47" s="119">
        <f>'[1]01'!$N$60</f>
        <v>0</v>
      </c>
      <c r="O47" s="119">
        <f>'[1]01'!$O$60</f>
        <v>0</v>
      </c>
      <c r="P47" s="119">
        <f>'[1]01'!$P$60</f>
        <v>0</v>
      </c>
      <c r="Q47" s="119">
        <f>'[1]01'!$Q$60</f>
        <v>0</v>
      </c>
    </row>
    <row r="48" spans="1:17" ht="19.5" customHeight="1">
      <c r="A48" s="101" t="s">
        <v>172</v>
      </c>
      <c r="B48" s="49" t="s">
        <v>212</v>
      </c>
      <c r="C48" s="29" t="s">
        <v>51</v>
      </c>
      <c r="D48" s="119">
        <f>'[1]01'!$D$61</f>
        <v>2.75</v>
      </c>
      <c r="E48" s="120">
        <f t="shared" si="2"/>
        <v>2.6213843959949062E-2</v>
      </c>
      <c r="F48" s="119">
        <f>'[1]01'!$F$61</f>
        <v>0</v>
      </c>
      <c r="G48" s="119">
        <f>'[1]01'!$G$61</f>
        <v>1.1627270000000001</v>
      </c>
      <c r="H48" s="119">
        <f>'[1]01'!$H$61</f>
        <v>0.11855300000000001</v>
      </c>
      <c r="I48" s="119">
        <f>'[1]01'!$I$61</f>
        <v>0.18426899999999999</v>
      </c>
      <c r="J48" s="119">
        <f>'[1]01'!$J$61</f>
        <v>0</v>
      </c>
      <c r="K48" s="119">
        <f>'[1]01'!$K$61</f>
        <v>0.64214899999999997</v>
      </c>
      <c r="L48" s="119">
        <f>'[1]01'!$L$61</f>
        <v>0.64441499999999996</v>
      </c>
      <c r="M48" s="119">
        <f>'[1]01'!$M$61</f>
        <v>0</v>
      </c>
      <c r="N48" s="119">
        <f>'[1]01'!$N$61</f>
        <v>0</v>
      </c>
      <c r="O48" s="119">
        <f>'[1]01'!$O$61</f>
        <v>0</v>
      </c>
      <c r="P48" s="119">
        <f>'[1]01'!$P$61</f>
        <v>0</v>
      </c>
      <c r="Q48" s="119">
        <f>'[1]01'!$Q$61</f>
        <v>0</v>
      </c>
    </row>
    <row r="49" spans="1:17" ht="19.5" customHeight="1">
      <c r="A49" s="101" t="s">
        <v>78</v>
      </c>
      <c r="B49" s="49" t="s">
        <v>213</v>
      </c>
      <c r="C49" s="29" t="s">
        <v>58</v>
      </c>
      <c r="D49" s="119">
        <f>'[1]01'!$D$62</f>
        <v>0</v>
      </c>
      <c r="E49" s="120">
        <f t="shared" si="2"/>
        <v>0</v>
      </c>
      <c r="F49" s="119">
        <f>'[1]01'!$F$62</f>
        <v>0</v>
      </c>
      <c r="G49" s="119">
        <f>'[1]01'!$G$62</f>
        <v>0</v>
      </c>
      <c r="H49" s="119">
        <f>'[1]01'!$H$62</f>
        <v>0</v>
      </c>
      <c r="I49" s="119">
        <f>'[1]01'!$I$62</f>
        <v>0</v>
      </c>
      <c r="J49" s="119">
        <f>'[1]01'!$J$62</f>
        <v>0</v>
      </c>
      <c r="K49" s="119">
        <f>'[1]01'!$K$62</f>
        <v>0</v>
      </c>
      <c r="L49" s="119">
        <f>'[1]01'!$L$62</f>
        <v>0</v>
      </c>
      <c r="M49" s="119">
        <f>'[1]01'!$M$62</f>
        <v>0</v>
      </c>
      <c r="N49" s="119">
        <f>'[1]01'!$N$62</f>
        <v>0</v>
      </c>
      <c r="O49" s="119">
        <f>'[1]01'!$O$62</f>
        <v>0</v>
      </c>
      <c r="P49" s="119">
        <f>'[1]01'!$P$62</f>
        <v>0</v>
      </c>
      <c r="Q49" s="119">
        <f>'[1]01'!$Q$62</f>
        <v>0</v>
      </c>
    </row>
    <row r="50" spans="1:17" ht="19.5" customHeight="1">
      <c r="A50" s="101" t="s">
        <v>79</v>
      </c>
      <c r="B50" s="49" t="s">
        <v>214</v>
      </c>
      <c r="C50" s="29" t="s">
        <v>49</v>
      </c>
      <c r="D50" s="119">
        <f>'[1]01'!$D$63</f>
        <v>0</v>
      </c>
      <c r="E50" s="121"/>
      <c r="F50" s="119">
        <f>'[1]01'!$F$63</f>
        <v>0</v>
      </c>
      <c r="G50" s="119">
        <f>'[1]01'!$G$63</f>
        <v>0</v>
      </c>
      <c r="H50" s="119">
        <f>'[1]01'!$H$63</f>
        <v>0</v>
      </c>
      <c r="I50" s="119">
        <f>'[1]01'!$I$63</f>
        <v>0</v>
      </c>
      <c r="J50" s="119">
        <f>'[1]01'!$J$63</f>
        <v>0</v>
      </c>
      <c r="K50" s="119">
        <f>'[1]01'!$K$63</f>
        <v>0</v>
      </c>
      <c r="L50" s="119">
        <f>'[1]01'!$L$63</f>
        <v>0</v>
      </c>
      <c r="M50" s="119">
        <f>'[1]01'!$M$63</f>
        <v>0</v>
      </c>
      <c r="N50" s="119">
        <f>'[1]01'!$N$63</f>
        <v>0</v>
      </c>
      <c r="O50" s="119">
        <f>'[1]01'!$O$63</f>
        <v>0</v>
      </c>
      <c r="P50" s="119">
        <f>'[1]01'!$P$63</f>
        <v>0</v>
      </c>
      <c r="Q50" s="119">
        <f>'[1]01'!$Q$63</f>
        <v>0</v>
      </c>
    </row>
    <row r="51" spans="1:17" ht="19.5" customHeight="1">
      <c r="A51" s="101" t="s">
        <v>80</v>
      </c>
      <c r="B51" s="49" t="s">
        <v>215</v>
      </c>
      <c r="C51" s="29" t="s">
        <v>50</v>
      </c>
      <c r="D51" s="119">
        <f>'[1]01'!$D$64</f>
        <v>4.4800000000000004</v>
      </c>
      <c r="E51" s="121"/>
      <c r="F51" s="119">
        <f>'[1]01'!$F$64</f>
        <v>0</v>
      </c>
      <c r="G51" s="119">
        <f>'[1]01'!$G$64</f>
        <v>0.88120299999999996</v>
      </c>
      <c r="H51" s="119">
        <f>'[1]01'!$H$64</f>
        <v>0.87590900000000005</v>
      </c>
      <c r="I51" s="119">
        <f>'[1]01'!$I$64</f>
        <v>0.18639800000000001</v>
      </c>
      <c r="J51" s="119">
        <f>'[1]01'!$J$64</f>
        <v>0.97993799999999998</v>
      </c>
      <c r="K51" s="119">
        <f>'[1]01'!$K$64</f>
        <v>0.82118899999999995</v>
      </c>
      <c r="L51" s="119">
        <f>'[1]01'!$L$64</f>
        <v>0.69406100000000004</v>
      </c>
      <c r="M51" s="119">
        <f>'[1]01'!$M$64</f>
        <v>3.6981E-2</v>
      </c>
      <c r="N51" s="119">
        <f>'[1]01'!$N$64</f>
        <v>0</v>
      </c>
      <c r="O51" s="119">
        <f>'[1]01'!$O$64</f>
        <v>0</v>
      </c>
      <c r="P51" s="119">
        <f>'[1]01'!$P$64</f>
        <v>0</v>
      </c>
      <c r="Q51" s="119">
        <f>'[1]01'!$Q$64</f>
        <v>0</v>
      </c>
    </row>
    <row r="52" spans="1:17" ht="19.5" customHeight="1">
      <c r="A52" s="101" t="s">
        <v>81</v>
      </c>
      <c r="B52" s="49" t="s">
        <v>216</v>
      </c>
      <c r="C52" s="29" t="s">
        <v>3</v>
      </c>
      <c r="D52" s="119">
        <f>'[1]01'!$D$65</f>
        <v>0</v>
      </c>
      <c r="E52" s="121"/>
      <c r="F52" s="119">
        <f>'[1]01'!$F$65</f>
        <v>0</v>
      </c>
      <c r="G52" s="119">
        <f>'[1]01'!$G$65</f>
        <v>0</v>
      </c>
      <c r="H52" s="119">
        <f>'[1]01'!$H$65</f>
        <v>0</v>
      </c>
      <c r="I52" s="119">
        <f>'[1]01'!$I$65</f>
        <v>0</v>
      </c>
      <c r="J52" s="119">
        <f>'[1]01'!$J$65</f>
        <v>0</v>
      </c>
      <c r="K52" s="119">
        <f>'[1]01'!$K$65</f>
        <v>0</v>
      </c>
      <c r="L52" s="119">
        <f>'[1]01'!$L$65</f>
        <v>0</v>
      </c>
      <c r="M52" s="119">
        <f>'[1]01'!$M$65</f>
        <v>0</v>
      </c>
      <c r="N52" s="119">
        <f>'[1]01'!$N$65</f>
        <v>0</v>
      </c>
      <c r="O52" s="119">
        <f>'[1]01'!$O$65</f>
        <v>0</v>
      </c>
      <c r="P52" s="119">
        <f>'[1]01'!$P$65</f>
        <v>0</v>
      </c>
      <c r="Q52" s="119">
        <f>'[1]01'!$Q$65</f>
        <v>0</v>
      </c>
    </row>
    <row r="53" spans="1:17" ht="19.5" customHeight="1">
      <c r="A53" s="101" t="s">
        <v>82</v>
      </c>
      <c r="B53" s="49" t="s">
        <v>217</v>
      </c>
      <c r="C53" s="29" t="s">
        <v>27</v>
      </c>
      <c r="D53" s="119">
        <f>'[1]01'!$D$66</f>
        <v>867.11</v>
      </c>
      <c r="E53" s="121"/>
      <c r="F53" s="119">
        <f>'[1]01'!$F$66</f>
        <v>32.409458999999998</v>
      </c>
      <c r="G53" s="119">
        <f>'[1]01'!$G$66</f>
        <v>179.578451</v>
      </c>
      <c r="H53" s="119">
        <f>'[1]01'!$H$66</f>
        <v>140.64979199999999</v>
      </c>
      <c r="I53" s="119">
        <f>'[1]01'!$I$66</f>
        <v>99.373677999999998</v>
      </c>
      <c r="J53" s="119">
        <f>'[1]01'!$J$66</f>
        <v>85.254469</v>
      </c>
      <c r="K53" s="119">
        <f>'[1]01'!$K$66</f>
        <v>126.27254000000001</v>
      </c>
      <c r="L53" s="119">
        <f>'[1]01'!$L$66</f>
        <v>49.135767000000001</v>
      </c>
      <c r="M53" s="119">
        <f>'[1]01'!$M$66</f>
        <v>154.44043500000001</v>
      </c>
      <c r="N53" s="119">
        <f>'[1]01'!$N$66</f>
        <v>0</v>
      </c>
      <c r="O53" s="119">
        <f>'[1]01'!$O$66</f>
        <v>0</v>
      </c>
      <c r="P53" s="119">
        <f>'[1]01'!$P$66</f>
        <v>0</v>
      </c>
      <c r="Q53" s="119">
        <f>'[1]01'!$Q$66</f>
        <v>0</v>
      </c>
    </row>
    <row r="54" spans="1:17" ht="19.5" customHeight="1">
      <c r="A54" s="101" t="s">
        <v>83</v>
      </c>
      <c r="B54" s="49" t="s">
        <v>71</v>
      </c>
      <c r="C54" s="29" t="s">
        <v>17</v>
      </c>
      <c r="D54" s="119">
        <f>'[1]01'!$D$67</f>
        <v>8.74</v>
      </c>
      <c r="E54" s="121"/>
      <c r="F54" s="119">
        <f>'[1]01'!$F$67</f>
        <v>0.58419900000000002</v>
      </c>
      <c r="G54" s="119">
        <f>'[1]01'!$G$67</f>
        <v>4.3435600000000001</v>
      </c>
      <c r="H54" s="119">
        <f>'[1]01'!$H$67</f>
        <v>1.9909889999999999</v>
      </c>
      <c r="I54" s="119">
        <f>'[1]01'!$I$67</f>
        <v>0.76734899999999995</v>
      </c>
      <c r="J54" s="119">
        <f>'[1]01'!$J$67</f>
        <v>0.31853599999999999</v>
      </c>
      <c r="K54" s="119">
        <f>'[1]01'!$K$67</f>
        <v>0.25323299999999999</v>
      </c>
      <c r="L54" s="119">
        <f>'[1]01'!$L$67</f>
        <v>0.30375400000000002</v>
      </c>
      <c r="M54" s="119">
        <f>'[1]01'!$M$67</f>
        <v>0.173461</v>
      </c>
      <c r="N54" s="119">
        <f>'[1]01'!$N$67</f>
        <v>0</v>
      </c>
      <c r="O54" s="119">
        <f>'[1]01'!$O$67</f>
        <v>0</v>
      </c>
      <c r="P54" s="119">
        <f>'[1]01'!$P$67</f>
        <v>0</v>
      </c>
      <c r="Q54" s="119">
        <f>'[1]01'!$Q$67</f>
        <v>0</v>
      </c>
    </row>
    <row r="55" spans="1:17" ht="19.5" customHeight="1">
      <c r="A55" s="101" t="s">
        <v>84</v>
      </c>
      <c r="B55" s="49" t="s">
        <v>218</v>
      </c>
      <c r="C55" s="29" t="s">
        <v>61</v>
      </c>
      <c r="D55" s="119">
        <f>'[1]01'!$D$68</f>
        <v>8.08</v>
      </c>
      <c r="E55" s="122">
        <f>D55*100/$D$7</f>
        <v>7.70210397077776E-2</v>
      </c>
      <c r="F55" s="119">
        <f>'[1]01'!$F$68</f>
        <v>0</v>
      </c>
      <c r="G55" s="119">
        <f>'[1]01'!$G$68</f>
        <v>0.50002100000000005</v>
      </c>
      <c r="H55" s="119">
        <f>'[1]01'!$H$68</f>
        <v>0</v>
      </c>
      <c r="I55" s="119">
        <f>'[1]01'!$I$68</f>
        <v>2.338114</v>
      </c>
      <c r="J55" s="119">
        <f>'[1]01'!$J$68</f>
        <v>0.87180000000000002</v>
      </c>
      <c r="K55" s="119">
        <f>'[1]01'!$K$68</f>
        <v>4.3688969999999996</v>
      </c>
      <c r="L55" s="119">
        <f>'[1]01'!$L$68</f>
        <v>0</v>
      </c>
      <c r="M55" s="119">
        <f>'[1]01'!$M$68</f>
        <v>0</v>
      </c>
      <c r="N55" s="119">
        <f>'[1]01'!$N$68</f>
        <v>0</v>
      </c>
      <c r="O55" s="119">
        <f>'[1]01'!$O$68</f>
        <v>0</v>
      </c>
      <c r="P55" s="119">
        <f>'[1]01'!$P$68</f>
        <v>0</v>
      </c>
      <c r="Q55" s="119">
        <f>'[1]01'!$Q$68</f>
        <v>0</v>
      </c>
    </row>
    <row r="56" spans="1:17" ht="19.5" customHeight="1">
      <c r="A56" s="101" t="s">
        <v>85</v>
      </c>
      <c r="B56" s="49" t="s">
        <v>219</v>
      </c>
      <c r="C56" s="29" t="s">
        <v>45</v>
      </c>
      <c r="D56" s="119">
        <f>'[1]01'!$D$69</f>
        <v>0</v>
      </c>
      <c r="E56" s="121"/>
      <c r="F56" s="119">
        <f>'[1]01'!$F$69</f>
        <v>0</v>
      </c>
      <c r="G56" s="119">
        <f>'[1]01'!$G$69</f>
        <v>0</v>
      </c>
      <c r="H56" s="119">
        <f>'[1]01'!$H$69</f>
        <v>0</v>
      </c>
      <c r="I56" s="119">
        <f>'[1]01'!$I$69</f>
        <v>0</v>
      </c>
      <c r="J56" s="119">
        <f>'[1]01'!$J$69</f>
        <v>0</v>
      </c>
      <c r="K56" s="119">
        <f>'[1]01'!$K$69</f>
        <v>0</v>
      </c>
      <c r="L56" s="119">
        <f>'[1]01'!$L$69</f>
        <v>0</v>
      </c>
      <c r="M56" s="119">
        <f>'[1]01'!$M$69</f>
        <v>0</v>
      </c>
      <c r="N56" s="119">
        <f>'[1]01'!$N$69</f>
        <v>0</v>
      </c>
      <c r="O56" s="119">
        <f>'[1]01'!$O$69</f>
        <v>0</v>
      </c>
      <c r="P56" s="119">
        <f>'[1]01'!$P$69</f>
        <v>0</v>
      </c>
      <c r="Q56" s="119">
        <f>'[1]01'!$Q$69</f>
        <v>0</v>
      </c>
    </row>
    <row r="57" spans="1:17" ht="19.5" customHeight="1">
      <c r="A57" s="101" t="s">
        <v>86</v>
      </c>
      <c r="B57" s="49" t="s">
        <v>179</v>
      </c>
      <c r="C57" s="29" t="s">
        <v>53</v>
      </c>
      <c r="D57" s="119">
        <f>'[1]01'!$D$70</f>
        <v>7.19</v>
      </c>
      <c r="E57" s="121"/>
      <c r="F57" s="119">
        <f>'[1]01'!$F$70</f>
        <v>0</v>
      </c>
      <c r="G57" s="119">
        <f>'[1]01'!$G$70</f>
        <v>1.4892780000000001</v>
      </c>
      <c r="H57" s="119">
        <f>'[1]01'!$H$70</f>
        <v>1.723285</v>
      </c>
      <c r="I57" s="119">
        <f>'[1]01'!$I$70</f>
        <v>0.99219599999999997</v>
      </c>
      <c r="J57" s="119">
        <f>'[1]01'!$J$70</f>
        <v>0.163328</v>
      </c>
      <c r="K57" s="119">
        <f>'[1]01'!$K$70</f>
        <v>1.9149670000000001</v>
      </c>
      <c r="L57" s="119">
        <f>'[1]01'!$L$70</f>
        <v>0</v>
      </c>
      <c r="M57" s="119">
        <f>'[1]01'!$M$70</f>
        <v>0.91162500000000002</v>
      </c>
      <c r="N57" s="119">
        <f>'[1]01'!$N$70</f>
        <v>0</v>
      </c>
      <c r="O57" s="119">
        <f>'[1]01'!$O$70</f>
        <v>0</v>
      </c>
      <c r="P57" s="119">
        <f>'[1]01'!$P$70</f>
        <v>0</v>
      </c>
      <c r="Q57" s="119">
        <f>'[1]01'!$Q$70</f>
        <v>0</v>
      </c>
    </row>
    <row r="58" spans="1:17" ht="19.5" customHeight="1">
      <c r="A58" s="101" t="s">
        <v>87</v>
      </c>
      <c r="B58" s="49" t="s">
        <v>181</v>
      </c>
      <c r="C58" s="29" t="s">
        <v>54</v>
      </c>
      <c r="D58" s="119">
        <f>'[1]01'!$D$71</f>
        <v>958.0200000000001</v>
      </c>
      <c r="E58" s="121"/>
      <c r="F58" s="119">
        <f>'[1]01'!$F$71</f>
        <v>5.5333189999999997</v>
      </c>
      <c r="G58" s="119">
        <f>'[1]01'!$G$71</f>
        <v>0</v>
      </c>
      <c r="H58" s="119">
        <f>'[1]01'!$H$71</f>
        <v>0</v>
      </c>
      <c r="I58" s="119">
        <f>'[1]01'!$I$71</f>
        <v>212.15272200000001</v>
      </c>
      <c r="J58" s="119">
        <f>'[1]01'!$J$71</f>
        <v>623.00190500000008</v>
      </c>
      <c r="K58" s="119">
        <f>'[1]01'!$K$71</f>
        <v>6.9310150000000004</v>
      </c>
      <c r="L58" s="119">
        <f>'[1]01'!$L$71</f>
        <v>3.1075159999999999</v>
      </c>
      <c r="M58" s="119">
        <f>'[1]01'!$M$71</f>
        <v>107.29366400000001</v>
      </c>
      <c r="N58" s="119">
        <f>'[1]01'!$N$71</f>
        <v>0</v>
      </c>
      <c r="O58" s="119">
        <f>'[1]01'!$O$71</f>
        <v>0</v>
      </c>
      <c r="P58" s="119">
        <f>'[1]01'!$P$71</f>
        <v>0</v>
      </c>
      <c r="Q58" s="119">
        <f>'[1]01'!$Q$71</f>
        <v>0</v>
      </c>
    </row>
    <row r="59" spans="1:17" ht="19.5" customHeight="1">
      <c r="A59" s="101" t="s">
        <v>88</v>
      </c>
      <c r="B59" s="49" t="s">
        <v>182</v>
      </c>
      <c r="C59" s="29" t="s">
        <v>55</v>
      </c>
      <c r="D59" s="119">
        <f>'[1]01'!$D$72</f>
        <v>760.02</v>
      </c>
      <c r="E59" s="121"/>
      <c r="F59" s="119">
        <f>'[1]01'!$F$72</f>
        <v>0.21377699999999999</v>
      </c>
      <c r="G59" s="119">
        <f>'[1]01'!$G$72</f>
        <v>0</v>
      </c>
      <c r="H59" s="119">
        <f>'[1]01'!$H$72</f>
        <v>0</v>
      </c>
      <c r="I59" s="119">
        <f>'[1]01'!$I$72</f>
        <v>21.933859999999999</v>
      </c>
      <c r="J59" s="119">
        <f>'[1]01'!$J$72</f>
        <v>439.386821</v>
      </c>
      <c r="K59" s="119">
        <f>'[1]01'!$K$72</f>
        <v>1.4634819999999999</v>
      </c>
      <c r="L59" s="119">
        <f>'[1]01'!$L$72</f>
        <v>0</v>
      </c>
      <c r="M59" s="119">
        <f>'[1]01'!$M$72</f>
        <v>297.01876399999998</v>
      </c>
      <c r="N59" s="119">
        <f>'[1]01'!$N$72</f>
        <v>0</v>
      </c>
      <c r="O59" s="119">
        <f>'[1]01'!$O$72</f>
        <v>0</v>
      </c>
      <c r="P59" s="119">
        <f>'[1]01'!$P$72</f>
        <v>0</v>
      </c>
      <c r="Q59" s="119">
        <f>'[1]01'!$Q$72</f>
        <v>0</v>
      </c>
    </row>
    <row r="60" spans="1:17" ht="19.5" customHeight="1">
      <c r="A60" s="101" t="s">
        <v>89</v>
      </c>
      <c r="B60" s="49" t="s">
        <v>72</v>
      </c>
      <c r="C60" s="29" t="s">
        <v>29</v>
      </c>
      <c r="D60" s="119">
        <f>'[1]01'!$D$73</f>
        <v>0</v>
      </c>
      <c r="E60" s="121"/>
      <c r="F60" s="119">
        <f>'[1]01'!$F$73</f>
        <v>0</v>
      </c>
      <c r="G60" s="119">
        <f>'[1]01'!$G$73</f>
        <v>0</v>
      </c>
      <c r="H60" s="119">
        <f>'[1]01'!$H$73</f>
        <v>0</v>
      </c>
      <c r="I60" s="119">
        <f>'[1]01'!$I$73</f>
        <v>0</v>
      </c>
      <c r="J60" s="119">
        <f>'[1]01'!$J$73</f>
        <v>0</v>
      </c>
      <c r="K60" s="119">
        <f>'[1]01'!$K$73</f>
        <v>0</v>
      </c>
      <c r="L60" s="119">
        <f>'[1]01'!$L$73</f>
        <v>0</v>
      </c>
      <c r="M60" s="119">
        <f>'[1]01'!$M$73</f>
        <v>0</v>
      </c>
      <c r="N60" s="119">
        <f>'[1]01'!$N$73</f>
        <v>0</v>
      </c>
      <c r="O60" s="119">
        <f>'[1]01'!$O$73</f>
        <v>0</v>
      </c>
      <c r="P60" s="119">
        <f>'[1]01'!$P$73</f>
        <v>0</v>
      </c>
      <c r="Q60" s="119">
        <f>'[1]01'!$Q$73</f>
        <v>0</v>
      </c>
    </row>
    <row r="61" spans="1:17" s="60" customFormat="1" ht="19.5" customHeight="1">
      <c r="A61" s="102">
        <v>3</v>
      </c>
      <c r="B61" s="53" t="s">
        <v>183</v>
      </c>
      <c r="C61" s="27" t="s">
        <v>64</v>
      </c>
      <c r="D61" s="114">
        <f>'[1]01'!$D$76</f>
        <v>703.46</v>
      </c>
      <c r="E61" s="123"/>
      <c r="F61" s="114">
        <f>'[1]01'!$F$76</f>
        <v>0</v>
      </c>
      <c r="G61" s="114">
        <f>'[1]01'!$G$76</f>
        <v>0</v>
      </c>
      <c r="H61" s="114">
        <f>'[1]01'!$H$76</f>
        <v>0</v>
      </c>
      <c r="I61" s="114">
        <f>'[1]01'!$I$76</f>
        <v>0</v>
      </c>
      <c r="J61" s="114">
        <f>'[1]01'!$J$76</f>
        <v>13.935516</v>
      </c>
      <c r="K61" s="114">
        <f>'[1]01'!$K$76</f>
        <v>0.23835899999999999</v>
      </c>
      <c r="L61" s="114">
        <f>'[1]01'!$L$76</f>
        <v>14.350377</v>
      </c>
      <c r="M61" s="114">
        <f>'[1]01'!$M$76</f>
        <v>674.93996300000003</v>
      </c>
      <c r="N61" s="114">
        <f>'[1]01'!$N$76</f>
        <v>0</v>
      </c>
      <c r="O61" s="114">
        <f>'[1]01'!$O$76</f>
        <v>0</v>
      </c>
      <c r="P61" s="114">
        <f>'[1]01'!$P$76</f>
        <v>0</v>
      </c>
      <c r="Q61" s="114">
        <f>'[1]01'!$Q$76</f>
        <v>0</v>
      </c>
    </row>
  </sheetData>
  <mergeCells count="8">
    <mergeCell ref="A1:B1"/>
    <mergeCell ref="A2:Q2"/>
    <mergeCell ref="A3:Q3"/>
    <mergeCell ref="A4:A5"/>
    <mergeCell ref="B4:B5"/>
    <mergeCell ref="C4:C5"/>
    <mergeCell ref="D4:D5"/>
    <mergeCell ref="F4:M4"/>
  </mergeCells>
  <phoneticPr fontId="28" type="noConversion"/>
  <conditionalFormatting sqref="A7:C46">
    <cfRule type="expression" dxfId="19" priority="6" stopIfTrue="1">
      <formula>ISERROR(A7)</formula>
    </cfRule>
  </conditionalFormatting>
  <conditionalFormatting sqref="E7:E50">
    <cfRule type="expression" dxfId="18" priority="2" stopIfTrue="1">
      <formula>ISERROR(E7)</formula>
    </cfRule>
  </conditionalFormatting>
  <conditionalFormatting sqref="E55">
    <cfRule type="expression" dxfId="17" priority="1" stopIfTrue="1">
      <formula>ISERROR(E55)</formula>
    </cfRule>
  </conditionalFormatting>
  <conditionalFormatting sqref="E5:Q5">
    <cfRule type="expression" dxfId="16" priority="5" stopIfTrue="1">
      <formula>ISERROR(E5)</formula>
    </cfRule>
  </conditionalFormatting>
  <conditionalFormatting sqref="R5:IV50 A6:Q6">
    <cfRule type="expression" dxfId="15" priority="20" stopIfTrue="1">
      <formula>ISERROR(A5)</formula>
    </cfRule>
  </conditionalFormatting>
  <printOptions horizontalCentered="1"/>
  <pageMargins left="0.39370078740157483" right="0.39370078740157483" top="0.59055118110236227" bottom="0.39370078740157483" header="0" footer="0"/>
  <pageSetup paperSize="9" scale="85" orientation="landscape" r:id="rId1"/>
  <headerFooter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00"/>
  </sheetPr>
  <dimension ref="A1:AR61"/>
  <sheetViews>
    <sheetView showZeros="0" zoomScaleNormal="100" workbookViewId="0">
      <pane xSplit="3" ySplit="9" topLeftCell="D25" activePane="bottomRight" state="frozen"/>
      <selection activeCell="L27" sqref="L27"/>
      <selection pane="topRight" activeCell="L27" sqref="L27"/>
      <selection pane="bottomLeft" activeCell="L27" sqref="L27"/>
      <selection pane="bottomRight" activeCell="F42" sqref="F42"/>
    </sheetView>
  </sheetViews>
  <sheetFormatPr defaultColWidth="9.140625" defaultRowHeight="15.75"/>
  <cols>
    <col min="1" max="1" width="5.140625" style="17" bestFit="1" customWidth="1"/>
    <col min="2" max="2" width="51.5703125" style="17" customWidth="1"/>
    <col min="3" max="3" width="5.85546875" style="17" bestFit="1" customWidth="1"/>
    <col min="4" max="5" width="13.5703125" style="17" customWidth="1"/>
    <col min="6" max="6" width="12.5703125" style="17" customWidth="1"/>
    <col min="7" max="7" width="14.7109375" style="17" customWidth="1"/>
    <col min="8" max="16384" width="9.140625" style="17"/>
  </cols>
  <sheetData>
    <row r="1" spans="1:44" s="12" customFormat="1">
      <c r="A1" s="165" t="s">
        <v>165</v>
      </c>
      <c r="B1" s="165"/>
    </row>
    <row r="2" spans="1:44" s="12" customFormat="1" ht="28.5" customHeight="1">
      <c r="A2" s="155" t="str">
        <f>[1]SS!$F$20</f>
        <v>KẾT QUẢ THỰC HIỆN KẾ HOẠCH SỬ DỤNG ĐẤT NĂM 2024 QUẬN HẢI AN</v>
      </c>
      <c r="B2" s="155"/>
      <c r="C2" s="155"/>
      <c r="D2" s="155"/>
      <c r="E2" s="155"/>
      <c r="F2" s="155"/>
      <c r="G2" s="155"/>
    </row>
    <row r="3" spans="1:44" s="12" customFormat="1">
      <c r="A3" s="162" t="s">
        <v>95</v>
      </c>
      <c r="B3" s="162" t="s">
        <v>96</v>
      </c>
      <c r="C3" s="162" t="s">
        <v>97</v>
      </c>
      <c r="D3" s="163" t="s">
        <v>301</v>
      </c>
      <c r="E3" s="163" t="s">
        <v>302</v>
      </c>
      <c r="F3" s="162"/>
      <c r="G3" s="162"/>
    </row>
    <row r="4" spans="1:44" s="12" customFormat="1">
      <c r="A4" s="162"/>
      <c r="B4" s="162"/>
      <c r="C4" s="162"/>
      <c r="D4" s="163"/>
      <c r="E4" s="164" t="s">
        <v>100</v>
      </c>
      <c r="F4" s="162" t="s">
        <v>101</v>
      </c>
      <c r="G4" s="162"/>
    </row>
    <row r="5" spans="1:44" ht="47.25">
      <c r="A5" s="162"/>
      <c r="B5" s="162"/>
      <c r="C5" s="162"/>
      <c r="D5" s="163"/>
      <c r="E5" s="164"/>
      <c r="F5" s="57" t="s">
        <v>102</v>
      </c>
      <c r="G5" s="57" t="s">
        <v>103</v>
      </c>
    </row>
    <row r="6" spans="1:44" s="14" customFormat="1" ht="31.5">
      <c r="A6" s="75">
        <v>-1</v>
      </c>
      <c r="B6" s="75">
        <v>-2</v>
      </c>
      <c r="C6" s="75">
        <v>-3</v>
      </c>
      <c r="D6" s="75">
        <v>-4</v>
      </c>
      <c r="E6" s="75">
        <v>-5</v>
      </c>
      <c r="F6" s="96" t="s">
        <v>104</v>
      </c>
      <c r="G6" s="41" t="s">
        <v>166</v>
      </c>
    </row>
    <row r="7" spans="1:44" s="73" customFormat="1">
      <c r="A7" s="109">
        <v>1</v>
      </c>
      <c r="B7" s="44" t="s">
        <v>33</v>
      </c>
      <c r="C7" s="46" t="s">
        <v>34</v>
      </c>
      <c r="D7" s="45">
        <f>'[1]02'!$D$8</f>
        <v>1455.2700000000002</v>
      </c>
      <c r="E7" s="45">
        <f>'[1]02'!$E$8</f>
        <v>1522.2400000000002</v>
      </c>
      <c r="F7" s="45">
        <f>'[1]02'!$F$8</f>
        <v>66.970000000000027</v>
      </c>
      <c r="G7" s="45">
        <f>'[1]02'!$G$8</f>
        <v>104.60189518096298</v>
      </c>
    </row>
    <row r="8" spans="1:44" s="12" customFormat="1">
      <c r="A8" s="110"/>
      <c r="B8" s="111" t="s">
        <v>167</v>
      </c>
      <c r="C8" s="95"/>
      <c r="D8" s="42"/>
      <c r="E8" s="42"/>
      <c r="F8" s="42"/>
      <c r="G8" s="42"/>
    </row>
    <row r="9" spans="1:44">
      <c r="A9" s="112" t="s">
        <v>0</v>
      </c>
      <c r="B9" s="40" t="s">
        <v>69</v>
      </c>
      <c r="C9" s="43" t="s">
        <v>18</v>
      </c>
      <c r="D9" s="42">
        <f>'[1]02'!$D$10</f>
        <v>173.90000000000003</v>
      </c>
      <c r="E9" s="42">
        <f>'[1]02'!$E$10</f>
        <v>213.85000000000002</v>
      </c>
      <c r="F9" s="42">
        <f>'[1]02'!$F$10</f>
        <v>39.949999999999989</v>
      </c>
      <c r="G9" s="42">
        <f>'[1]02'!$G$10</f>
        <v>122.97297297297295</v>
      </c>
    </row>
    <row r="10" spans="1:44" s="77" customFormat="1">
      <c r="A10" s="110"/>
      <c r="B10" s="111" t="s">
        <v>192</v>
      </c>
      <c r="C10" s="95" t="s">
        <v>35</v>
      </c>
      <c r="D10" s="76">
        <f>'[1]02'!$D$11</f>
        <v>155.38</v>
      </c>
      <c r="E10" s="76">
        <f>'[1]02'!$E$11</f>
        <v>195.33</v>
      </c>
      <c r="F10" s="76">
        <f>'[1]02'!$F$11</f>
        <v>39.950000000000017</v>
      </c>
      <c r="G10" s="76">
        <f>'[1]02'!$G$11</f>
        <v>125.71115973741796</v>
      </c>
      <c r="AR10" s="77">
        <v>0</v>
      </c>
    </row>
    <row r="11" spans="1:44">
      <c r="A11" s="112" t="s">
        <v>1</v>
      </c>
      <c r="B11" s="40" t="s">
        <v>36</v>
      </c>
      <c r="C11" s="43" t="s">
        <v>19</v>
      </c>
      <c r="D11" s="42">
        <f>'[1]02'!$D$12</f>
        <v>42.05</v>
      </c>
      <c r="E11" s="42">
        <f>'[1]02'!$E$12</f>
        <v>46.46</v>
      </c>
      <c r="F11" s="42">
        <f>'[1]02'!$F$12</f>
        <v>4.4100000000000037</v>
      </c>
      <c r="G11" s="42">
        <f>'[1]02'!$G$12</f>
        <v>110.48751486325803</v>
      </c>
    </row>
    <row r="12" spans="1:44">
      <c r="A12" s="112" t="s">
        <v>5</v>
      </c>
      <c r="B12" s="40" t="s">
        <v>37</v>
      </c>
      <c r="C12" s="43" t="s">
        <v>20</v>
      </c>
      <c r="D12" s="42">
        <f>'[1]02'!$D$13</f>
        <v>0.49</v>
      </c>
      <c r="E12" s="42">
        <f>'[1]02'!$E$13</f>
        <v>0.49</v>
      </c>
      <c r="F12" s="42">
        <f>'[1]02'!$F$13</f>
        <v>0</v>
      </c>
      <c r="G12" s="42">
        <f>'[1]02'!$G$13</f>
        <v>100</v>
      </c>
    </row>
    <row r="13" spans="1:44">
      <c r="A13" s="112" t="s">
        <v>6</v>
      </c>
      <c r="B13" s="40" t="s">
        <v>90</v>
      </c>
      <c r="C13" s="43" t="s">
        <v>22</v>
      </c>
      <c r="D13" s="42">
        <f>'[1]02'!$D$14</f>
        <v>41.38</v>
      </c>
      <c r="E13" s="42">
        <f>'[1]02'!$E$14</f>
        <v>41.38</v>
      </c>
      <c r="F13" s="42">
        <f>'[1]02'!$F$14</f>
        <v>0</v>
      </c>
      <c r="G13" s="42">
        <f>'[1]02'!$G$14</f>
        <v>100</v>
      </c>
    </row>
    <row r="14" spans="1:44">
      <c r="A14" s="112" t="s">
        <v>7</v>
      </c>
      <c r="B14" s="40" t="s">
        <v>91</v>
      </c>
      <c r="C14" s="43" t="s">
        <v>23</v>
      </c>
      <c r="D14" s="42">
        <f>'[1]02'!$D$15</f>
        <v>0</v>
      </c>
      <c r="E14" s="42">
        <f>'[1]02'!$E$15</f>
        <v>0</v>
      </c>
      <c r="F14" s="42">
        <f>'[1]02'!$F$15</f>
        <v>0</v>
      </c>
      <c r="G14" s="97" t="e">
        <f>'[1]02'!$G$15</f>
        <v>#DIV/0!</v>
      </c>
    </row>
    <row r="15" spans="1:44">
      <c r="A15" s="112" t="s">
        <v>73</v>
      </c>
      <c r="B15" s="40" t="s">
        <v>92</v>
      </c>
      <c r="C15" s="43" t="s">
        <v>21</v>
      </c>
      <c r="D15" s="42">
        <f>'[1]02'!$D$16</f>
        <v>0</v>
      </c>
      <c r="E15" s="42">
        <f>'[1]02'!$E$16</f>
        <v>0</v>
      </c>
      <c r="F15" s="42">
        <f>'[1]02'!$F$16</f>
        <v>0</v>
      </c>
      <c r="G15" s="97" t="e">
        <f>'[1]02'!$G$16</f>
        <v>#DIV/0!</v>
      </c>
    </row>
    <row r="16" spans="1:44" s="77" customFormat="1">
      <c r="A16" s="110"/>
      <c r="B16" s="111" t="s">
        <v>193</v>
      </c>
      <c r="C16" s="95" t="s">
        <v>176</v>
      </c>
      <c r="D16" s="76">
        <f>'[1]02'!$D$17</f>
        <v>0</v>
      </c>
      <c r="E16" s="76">
        <f>'[1]02'!$E$17</f>
        <v>0</v>
      </c>
      <c r="F16" s="76">
        <f>'[1]02'!$F$17</f>
        <v>0</v>
      </c>
      <c r="G16" s="140" t="e">
        <f>'[1]02'!$G$17</f>
        <v>#DIV/0!</v>
      </c>
    </row>
    <row r="17" spans="1:7">
      <c r="A17" s="112" t="s">
        <v>74</v>
      </c>
      <c r="B17" s="40" t="s">
        <v>38</v>
      </c>
      <c r="C17" s="43" t="s">
        <v>24</v>
      </c>
      <c r="D17" s="42">
        <f>'[1]02'!$D$18</f>
        <v>1092.0300000000002</v>
      </c>
      <c r="E17" s="42">
        <f>'[1]02'!$E$18</f>
        <v>1114.6400000000001</v>
      </c>
      <c r="F17" s="42">
        <f>'[1]02'!$F$18</f>
        <v>22.6099999999999</v>
      </c>
      <c r="G17" s="42">
        <f>'[1]02'!$G$18</f>
        <v>102.07045593985514</v>
      </c>
    </row>
    <row r="18" spans="1:7">
      <c r="A18" s="112" t="s">
        <v>75</v>
      </c>
      <c r="B18" s="40" t="s">
        <v>39</v>
      </c>
      <c r="C18" s="43" t="s">
        <v>25</v>
      </c>
      <c r="D18" s="42">
        <f>'[1]02'!$D$19</f>
        <v>0</v>
      </c>
      <c r="E18" s="42">
        <f>'[1]02'!$E$19</f>
        <v>0</v>
      </c>
      <c r="F18" s="42">
        <f>'[1]02'!$F$19</f>
        <v>0</v>
      </c>
      <c r="G18" s="97" t="e">
        <f>'[1]02'!$G$19</f>
        <v>#DIV/0!</v>
      </c>
    </row>
    <row r="19" spans="1:7">
      <c r="A19" s="112" t="s">
        <v>76</v>
      </c>
      <c r="B19" s="40" t="s">
        <v>40</v>
      </c>
      <c r="C19" s="43" t="s">
        <v>26</v>
      </c>
      <c r="D19" s="42">
        <f>'[1]02'!$D$20</f>
        <v>105.42</v>
      </c>
      <c r="E19" s="42">
        <f>'[1]02'!$E$20</f>
        <v>105.42</v>
      </c>
      <c r="F19" s="42">
        <f>'[1]02'!$F$20</f>
        <v>0</v>
      </c>
      <c r="G19" s="42">
        <f>'[1]02'!$G$20</f>
        <v>100</v>
      </c>
    </row>
    <row r="20" spans="1:7" s="73" customFormat="1">
      <c r="A20" s="109">
        <v>2</v>
      </c>
      <c r="B20" s="44" t="s">
        <v>177</v>
      </c>
      <c r="C20" s="46" t="s">
        <v>68</v>
      </c>
      <c r="D20" s="45">
        <f>'[1]02'!$D$21</f>
        <v>8352.1400000000012</v>
      </c>
      <c r="E20" s="45">
        <f>'[1]02'!$E$21</f>
        <v>8264.94</v>
      </c>
      <c r="F20" s="45">
        <f>'[1]02'!$F$21</f>
        <v>-87.200000000000728</v>
      </c>
      <c r="G20" s="45">
        <f>'[1]02'!$G$21</f>
        <v>98.955956198052235</v>
      </c>
    </row>
    <row r="21" spans="1:7" s="12" customFormat="1">
      <c r="A21" s="110"/>
      <c r="B21" s="111" t="s">
        <v>167</v>
      </c>
      <c r="C21" s="95"/>
      <c r="D21" s="42"/>
      <c r="E21" s="42"/>
      <c r="F21" s="42"/>
      <c r="G21" s="42"/>
    </row>
    <row r="22" spans="1:7">
      <c r="A22" s="112" t="s">
        <v>2</v>
      </c>
      <c r="B22" s="40" t="s">
        <v>194</v>
      </c>
      <c r="C22" s="43" t="s">
        <v>15</v>
      </c>
      <c r="D22" s="42">
        <f>'[1]02'!$D$23</f>
        <v>593.48</v>
      </c>
      <c r="E22" s="42">
        <f>'[1]02'!$E$23</f>
        <v>612.51</v>
      </c>
      <c r="F22" s="42">
        <f>'[1]02'!$F$23</f>
        <v>19.029999999999973</v>
      </c>
      <c r="G22" s="42">
        <f>'[1]02'!$G$23</f>
        <v>103.20651075015164</v>
      </c>
    </row>
    <row r="23" spans="1:7">
      <c r="A23" s="112" t="s">
        <v>4</v>
      </c>
      <c r="B23" s="40" t="s">
        <v>195</v>
      </c>
      <c r="C23" s="43" t="s">
        <v>16</v>
      </c>
      <c r="D23" s="42">
        <f>'[1]02'!$D$24</f>
        <v>2.95</v>
      </c>
      <c r="E23" s="42">
        <f>'[1]02'!$E$24</f>
        <v>2.95</v>
      </c>
      <c r="F23" s="42">
        <f>'[1]02'!$F$24</f>
        <v>0</v>
      </c>
      <c r="G23" s="42">
        <f>'[1]02'!$G$24</f>
        <v>100</v>
      </c>
    </row>
    <row r="24" spans="1:7">
      <c r="A24" s="112" t="s">
        <v>8</v>
      </c>
      <c r="B24" s="40" t="s">
        <v>196</v>
      </c>
      <c r="C24" s="43" t="s">
        <v>62</v>
      </c>
      <c r="D24" s="42">
        <f>'[1]02'!$D$25</f>
        <v>2878.66</v>
      </c>
      <c r="E24" s="42">
        <f>'[1]02'!$E$25</f>
        <v>2878.66</v>
      </c>
      <c r="F24" s="42">
        <f>'[1]02'!$F$25</f>
        <v>0</v>
      </c>
      <c r="G24" s="97">
        <f>'[1]02'!$G$25</f>
        <v>100</v>
      </c>
    </row>
    <row r="25" spans="1:7">
      <c r="A25" s="112" t="s">
        <v>9</v>
      </c>
      <c r="B25" s="40" t="s">
        <v>197</v>
      </c>
      <c r="C25" s="43" t="s">
        <v>65</v>
      </c>
      <c r="D25" s="42">
        <f>'[1]02'!$D$26</f>
        <v>0</v>
      </c>
      <c r="E25" s="42">
        <f>'[1]02'!$E$26</f>
        <v>0</v>
      </c>
      <c r="F25" s="42">
        <f>'[1]02'!$F$26</f>
        <v>0</v>
      </c>
      <c r="G25" s="97" t="e">
        <f>'[1]02'!$G$26</f>
        <v>#DIV/0!</v>
      </c>
    </row>
    <row r="26" spans="1:7">
      <c r="A26" s="112" t="s">
        <v>10</v>
      </c>
      <c r="B26" s="40" t="s">
        <v>198</v>
      </c>
      <c r="C26" s="43" t="s">
        <v>63</v>
      </c>
      <c r="D26" s="42">
        <f>'[1]02'!$D$27</f>
        <v>744.03</v>
      </c>
      <c r="E26" s="42">
        <f>'[1]02'!$E$27</f>
        <v>918.39</v>
      </c>
      <c r="F26" s="42">
        <f>'[1]02'!$F$27</f>
        <v>174.36</v>
      </c>
      <c r="G26" s="42">
        <f>'[1]02'!$G$27</f>
        <v>123.43453892988185</v>
      </c>
    </row>
    <row r="27" spans="1:7">
      <c r="A27" s="112" t="s">
        <v>11</v>
      </c>
      <c r="B27" s="40" t="s">
        <v>199</v>
      </c>
      <c r="C27" s="43" t="s">
        <v>12</v>
      </c>
      <c r="D27" s="42">
        <f>'[1]02'!$D$28</f>
        <v>94.149999999999991</v>
      </c>
      <c r="E27" s="42">
        <f>'[1]02'!$E$28</f>
        <v>94.149999999999991</v>
      </c>
      <c r="F27" s="42">
        <f>'[1]02'!$F$28</f>
        <v>0</v>
      </c>
      <c r="G27" s="42">
        <f>'[1]02'!$G$28</f>
        <v>100</v>
      </c>
    </row>
    <row r="28" spans="1:7">
      <c r="A28" s="112" t="s">
        <v>59</v>
      </c>
      <c r="B28" s="40" t="s">
        <v>200</v>
      </c>
      <c r="C28" s="43" t="s">
        <v>46</v>
      </c>
      <c r="D28" s="42">
        <f>'[1]02'!$D$29</f>
        <v>0</v>
      </c>
      <c r="E28" s="42">
        <f>'[1]02'!$E$29</f>
        <v>0</v>
      </c>
      <c r="F28" s="42">
        <f>'[1]02'!$F$29</f>
        <v>0</v>
      </c>
      <c r="G28" s="97" t="e">
        <f>'[1]02'!$G$29</f>
        <v>#DIV/0!</v>
      </c>
    </row>
    <row r="29" spans="1:7">
      <c r="A29" s="112" t="s">
        <v>60</v>
      </c>
      <c r="B29" s="40" t="s">
        <v>174</v>
      </c>
      <c r="C29" s="43" t="s">
        <v>57</v>
      </c>
      <c r="D29" s="42">
        <f>'[1]02'!$D$30</f>
        <v>0</v>
      </c>
      <c r="E29" s="42">
        <f>'[1]02'!$E$30</f>
        <v>0</v>
      </c>
      <c r="F29" s="42">
        <f>'[1]02'!$F$30</f>
        <v>0</v>
      </c>
      <c r="G29" s="97" t="e">
        <f>'[1]02'!$G$30</f>
        <v>#DIV/0!</v>
      </c>
    </row>
    <row r="30" spans="1:7" s="12" customFormat="1">
      <c r="A30" s="112" t="s">
        <v>77</v>
      </c>
      <c r="B30" s="40" t="s">
        <v>189</v>
      </c>
      <c r="C30" s="43" t="s">
        <v>150</v>
      </c>
      <c r="D30" s="42">
        <f>'[1]02'!$D$31</f>
        <v>1239.3400000000001</v>
      </c>
      <c r="E30" s="42">
        <f>'[1]02'!$E$31</f>
        <v>1130.5300000000002</v>
      </c>
      <c r="F30" s="42">
        <f>'[1]02'!$F$31</f>
        <v>-108.80999999999995</v>
      </c>
      <c r="G30" s="42">
        <f>'[1]02'!$G$31</f>
        <v>91.220326948214378</v>
      </c>
    </row>
    <row r="31" spans="1:7" s="73" customFormat="1">
      <c r="A31" s="110"/>
      <c r="B31" s="111" t="s">
        <v>167</v>
      </c>
      <c r="C31" s="95"/>
      <c r="D31" s="42"/>
      <c r="E31" s="42"/>
      <c r="F31" s="42"/>
      <c r="G31" s="97"/>
    </row>
    <row r="32" spans="1:7" s="73" customFormat="1" ht="15" customHeight="1">
      <c r="A32" s="112" t="s">
        <v>172</v>
      </c>
      <c r="B32" s="40" t="s">
        <v>201</v>
      </c>
      <c r="C32" s="43" t="s">
        <v>47</v>
      </c>
      <c r="D32" s="42">
        <f>'[1]02'!$D$33</f>
        <v>933.99</v>
      </c>
      <c r="E32" s="42">
        <f>'[1]02'!$E$33</f>
        <v>842.79</v>
      </c>
      <c r="F32" s="42">
        <f>'[1]02'!$F$33</f>
        <v>-91.200000000000045</v>
      </c>
      <c r="G32" s="42">
        <f>'[1]02'!$G$33</f>
        <v>90.235441492949604</v>
      </c>
    </row>
    <row r="33" spans="1:7" s="73" customFormat="1" ht="15" customHeight="1">
      <c r="A33" s="112" t="s">
        <v>172</v>
      </c>
      <c r="B33" s="40" t="s">
        <v>202</v>
      </c>
      <c r="C33" s="43" t="s">
        <v>48</v>
      </c>
      <c r="D33" s="42">
        <f>'[1]02'!$D$34</f>
        <v>122.68</v>
      </c>
      <c r="E33" s="42">
        <f>'[1]02'!$E$34</f>
        <v>122.68</v>
      </c>
      <c r="F33" s="42">
        <f>'[1]02'!$F$34</f>
        <v>0</v>
      </c>
      <c r="G33" s="42">
        <f>'[1]02'!$G$34</f>
        <v>100</v>
      </c>
    </row>
    <row r="34" spans="1:7" ht="15" customHeight="1">
      <c r="A34" s="112" t="s">
        <v>172</v>
      </c>
      <c r="B34" s="40" t="s">
        <v>203</v>
      </c>
      <c r="C34" s="43" t="s">
        <v>41</v>
      </c>
      <c r="D34" s="42">
        <f>'[1]02'!$D$35</f>
        <v>4.3499999999999996</v>
      </c>
      <c r="E34" s="42">
        <f>'[1]02'!$E$35</f>
        <v>2.61</v>
      </c>
      <c r="F34" s="42">
        <f>'[1]02'!$F$35</f>
        <v>-1.7399999999999998</v>
      </c>
      <c r="G34" s="42">
        <f>'[1]02'!$G$35</f>
        <v>60</v>
      </c>
    </row>
    <row r="35" spans="1:7" ht="15" customHeight="1">
      <c r="A35" s="112" t="s">
        <v>172</v>
      </c>
      <c r="B35" s="40" t="s">
        <v>204</v>
      </c>
      <c r="C35" s="43" t="s">
        <v>42</v>
      </c>
      <c r="D35" s="42">
        <f>'[1]02'!$D$36</f>
        <v>2.42</v>
      </c>
      <c r="E35" s="42">
        <f>'[1]02'!$E$36</f>
        <v>2.3199999999999998</v>
      </c>
      <c r="F35" s="42">
        <f>'[1]02'!$F$36</f>
        <v>-0.10000000000000009</v>
      </c>
      <c r="G35" s="42">
        <f>'[1]02'!$G$36</f>
        <v>95.867768595041312</v>
      </c>
    </row>
    <row r="36" spans="1:7" ht="15" customHeight="1">
      <c r="A36" s="112" t="s">
        <v>172</v>
      </c>
      <c r="B36" s="40" t="s">
        <v>205</v>
      </c>
      <c r="C36" s="43" t="s">
        <v>43</v>
      </c>
      <c r="D36" s="42">
        <f>'[1]02'!$D$37</f>
        <v>42.92</v>
      </c>
      <c r="E36" s="42">
        <f>'[1]02'!$E$37</f>
        <v>27.79</v>
      </c>
      <c r="F36" s="42">
        <f>'[1]02'!$F$37</f>
        <v>-15.130000000000003</v>
      </c>
      <c r="G36" s="42">
        <f>'[1]02'!$G$37</f>
        <v>64.748369058713877</v>
      </c>
    </row>
    <row r="37" spans="1:7" ht="15" customHeight="1">
      <c r="A37" s="112" t="s">
        <v>172</v>
      </c>
      <c r="B37" s="40" t="s">
        <v>206</v>
      </c>
      <c r="C37" s="43" t="s">
        <v>44</v>
      </c>
      <c r="D37" s="42">
        <f>'[1]02'!$D$38</f>
        <v>5.12</v>
      </c>
      <c r="E37" s="42">
        <f>'[1]02'!$E$38</f>
        <v>4.05</v>
      </c>
      <c r="F37" s="42">
        <f>'[1]02'!$F$38</f>
        <v>-1.0700000000000003</v>
      </c>
      <c r="G37" s="42">
        <f>'[1]02'!$G$38</f>
        <v>79.1015625</v>
      </c>
    </row>
    <row r="38" spans="1:7" ht="15" customHeight="1">
      <c r="A38" s="112" t="s">
        <v>172</v>
      </c>
      <c r="B38" s="40" t="s">
        <v>207</v>
      </c>
      <c r="C38" s="43" t="s">
        <v>13</v>
      </c>
      <c r="D38" s="42">
        <f>'[1]02'!$D$39</f>
        <v>0.13</v>
      </c>
      <c r="E38" s="42">
        <f>'[1]02'!$E$39</f>
        <v>0.13</v>
      </c>
      <c r="F38" s="42">
        <f>'[1]02'!$F$39</f>
        <v>0</v>
      </c>
      <c r="G38" s="42">
        <f>'[1]02'!$G$39</f>
        <v>100</v>
      </c>
    </row>
    <row r="39" spans="1:7" ht="15" customHeight="1">
      <c r="A39" s="112" t="s">
        <v>172</v>
      </c>
      <c r="B39" s="40" t="s">
        <v>208</v>
      </c>
      <c r="C39" s="43" t="s">
        <v>14</v>
      </c>
      <c r="D39" s="42">
        <f>'[1]02'!$D$40</f>
        <v>0.36</v>
      </c>
      <c r="E39" s="42">
        <f>'[1]02'!$E$40</f>
        <v>0.36</v>
      </c>
      <c r="F39" s="42">
        <f>'[1]02'!$F$40</f>
        <v>0</v>
      </c>
      <c r="G39" s="42">
        <f>'[1]02'!$G$40</f>
        <v>100</v>
      </c>
    </row>
    <row r="40" spans="1:7" ht="15" customHeight="1">
      <c r="A40" s="112" t="s">
        <v>172</v>
      </c>
      <c r="B40" s="40" t="s">
        <v>190</v>
      </c>
      <c r="C40" s="43" t="s">
        <v>191</v>
      </c>
      <c r="D40" s="42">
        <f>'[1]02'!$D$41</f>
        <v>0</v>
      </c>
      <c r="E40" s="42">
        <f>'[1]02'!$E$41</f>
        <v>0</v>
      </c>
      <c r="F40" s="42">
        <f>'[1]02'!$F$41</f>
        <v>0</v>
      </c>
      <c r="G40" s="97" t="e">
        <f>'[1]02'!$G$41</f>
        <v>#DIV/0!</v>
      </c>
    </row>
    <row r="41" spans="1:7" ht="15" customHeight="1">
      <c r="A41" s="112" t="s">
        <v>172</v>
      </c>
      <c r="B41" s="40" t="s">
        <v>209</v>
      </c>
      <c r="C41" s="43" t="s">
        <v>67</v>
      </c>
      <c r="D41" s="42">
        <f>'[1]02'!$D$42</f>
        <v>0.23</v>
      </c>
      <c r="E41" s="42">
        <f>'[1]02'!$E$42</f>
        <v>0.23</v>
      </c>
      <c r="F41" s="42">
        <f>'[1]02'!$F$42</f>
        <v>0</v>
      </c>
      <c r="G41" s="42">
        <f>'[1]02'!$G$42</f>
        <v>100</v>
      </c>
    </row>
    <row r="42" spans="1:7" ht="15" customHeight="1">
      <c r="A42" s="112" t="s">
        <v>172</v>
      </c>
      <c r="B42" s="40" t="s">
        <v>70</v>
      </c>
      <c r="C42" s="43" t="s">
        <v>32</v>
      </c>
      <c r="D42" s="42">
        <f>'[1]02'!$D$43</f>
        <v>76.42</v>
      </c>
      <c r="E42" s="42">
        <f>'[1]02'!$E$43</f>
        <v>76.42</v>
      </c>
      <c r="F42" s="42">
        <f>'[1]02'!$F$43</f>
        <v>0</v>
      </c>
      <c r="G42" s="42">
        <f>'[1]02'!$G$43</f>
        <v>100</v>
      </c>
    </row>
    <row r="43" spans="1:7" ht="15" customHeight="1">
      <c r="A43" s="112" t="s">
        <v>172</v>
      </c>
      <c r="B43" s="40" t="s">
        <v>178</v>
      </c>
      <c r="C43" s="43" t="s">
        <v>52</v>
      </c>
      <c r="D43" s="42">
        <f>'[1]02'!$D$44</f>
        <v>8.2200000000000006</v>
      </c>
      <c r="E43" s="42">
        <f>'[1]02'!$E$44</f>
        <v>8.2200000000000006</v>
      </c>
      <c r="F43" s="42">
        <f>'[1]02'!$F$44</f>
        <v>0</v>
      </c>
      <c r="G43" s="97">
        <f>'[1]02'!$G$44</f>
        <v>100</v>
      </c>
    </row>
    <row r="44" spans="1:7" ht="15" customHeight="1">
      <c r="A44" s="112" t="s">
        <v>172</v>
      </c>
      <c r="B44" s="40" t="s">
        <v>180</v>
      </c>
      <c r="C44" s="43" t="s">
        <v>28</v>
      </c>
      <c r="D44" s="42">
        <f>'[1]02'!$D$45</f>
        <v>32.71</v>
      </c>
      <c r="E44" s="42">
        <f>'[1]02'!$E$45</f>
        <v>33.14</v>
      </c>
      <c r="F44" s="42">
        <f>'[1]02'!$F$45</f>
        <v>0.42999999999999972</v>
      </c>
      <c r="G44" s="42">
        <f>'[1]02'!$G$45</f>
        <v>101.3145826964231</v>
      </c>
    </row>
    <row r="45" spans="1:7" ht="15" customHeight="1">
      <c r="A45" s="112" t="s">
        <v>172</v>
      </c>
      <c r="B45" s="40" t="s">
        <v>210</v>
      </c>
      <c r="C45" s="43" t="s">
        <v>30</v>
      </c>
      <c r="D45" s="42">
        <f>'[1]02'!$D$46</f>
        <v>0</v>
      </c>
      <c r="E45" s="42">
        <f>'[1]02'!$E$46</f>
        <v>0</v>
      </c>
      <c r="F45" s="42">
        <f>'[1]02'!$F$46</f>
        <v>0</v>
      </c>
      <c r="G45" s="97" t="e">
        <f>'[1]02'!$G$46</f>
        <v>#DIV/0!</v>
      </c>
    </row>
    <row r="46" spans="1:7" ht="15" customHeight="1">
      <c r="A46" s="112" t="s">
        <v>172</v>
      </c>
      <c r="B46" s="40" t="s">
        <v>211</v>
      </c>
      <c r="C46" s="43" t="s">
        <v>31</v>
      </c>
      <c r="D46" s="42">
        <f>'[1]02'!$D$47</f>
        <v>7.04</v>
      </c>
      <c r="E46" s="42">
        <f>'[1]02'!$E$47</f>
        <v>7.04</v>
      </c>
      <c r="F46" s="42">
        <f>'[1]02'!$F$47</f>
        <v>0</v>
      </c>
      <c r="G46" s="97">
        <f>'[1]02'!$G$47</f>
        <v>100</v>
      </c>
    </row>
    <row r="47" spans="1:7" ht="15" customHeight="1">
      <c r="A47" s="112" t="s">
        <v>172</v>
      </c>
      <c r="B47" s="40" t="s">
        <v>212</v>
      </c>
      <c r="C47" s="43" t="s">
        <v>51</v>
      </c>
      <c r="D47" s="42">
        <f>'[1]02'!$D$48</f>
        <v>2.75</v>
      </c>
      <c r="E47" s="42">
        <f>'[1]02'!$E$48</f>
        <v>2.75</v>
      </c>
      <c r="F47" s="42">
        <f>'[1]02'!$F$48</f>
        <v>0</v>
      </c>
      <c r="G47" s="42">
        <f>'[1]02'!$G$48</f>
        <v>100</v>
      </c>
    </row>
    <row r="48" spans="1:7">
      <c r="A48" s="112" t="s">
        <v>78</v>
      </c>
      <c r="B48" s="40" t="s">
        <v>213</v>
      </c>
      <c r="C48" s="43" t="s">
        <v>58</v>
      </c>
      <c r="D48" s="42">
        <f>'[1]02'!$D$49</f>
        <v>0</v>
      </c>
      <c r="E48" s="42">
        <f>'[1]02'!$E$49</f>
        <v>0</v>
      </c>
      <c r="F48" s="42">
        <f>'[1]02'!$F$49</f>
        <v>0</v>
      </c>
      <c r="G48" s="97" t="e">
        <f>'[1]02'!$G$49</f>
        <v>#DIV/0!</v>
      </c>
    </row>
    <row r="49" spans="1:7">
      <c r="A49" s="112" t="s">
        <v>79</v>
      </c>
      <c r="B49" s="40" t="s">
        <v>214</v>
      </c>
      <c r="C49" s="43" t="s">
        <v>49</v>
      </c>
      <c r="D49" s="42">
        <f>'[1]02'!$D$50</f>
        <v>0</v>
      </c>
      <c r="E49" s="42">
        <f>'[1]02'!$E$50</f>
        <v>0</v>
      </c>
      <c r="F49" s="42">
        <f>'[1]02'!$F$50</f>
        <v>0</v>
      </c>
      <c r="G49" s="97" t="e">
        <f>'[1]02'!$G$50</f>
        <v>#DIV/0!</v>
      </c>
    </row>
    <row r="50" spans="1:7">
      <c r="A50" s="112" t="s">
        <v>80</v>
      </c>
      <c r="B50" s="40" t="s">
        <v>215</v>
      </c>
      <c r="C50" s="43" t="s">
        <v>50</v>
      </c>
      <c r="D50" s="42">
        <f>'[1]02'!$D$51</f>
        <v>21.27</v>
      </c>
      <c r="E50" s="42">
        <f>'[1]02'!$E$51</f>
        <v>4.4800000000000004</v>
      </c>
      <c r="F50" s="42">
        <f>'[1]02'!$F$51</f>
        <v>-16.79</v>
      </c>
      <c r="G50" s="42">
        <f>'[1]02'!$G$51</f>
        <v>21.062529384109077</v>
      </c>
    </row>
    <row r="51" spans="1:7">
      <c r="A51" s="112" t="s">
        <v>81</v>
      </c>
      <c r="B51" s="40" t="s">
        <v>216</v>
      </c>
      <c r="C51" s="43" t="s">
        <v>3</v>
      </c>
      <c r="D51" s="42">
        <f>'[1]02'!$D$52</f>
        <v>0</v>
      </c>
      <c r="E51" s="42">
        <f>'[1]02'!$E$52</f>
        <v>0</v>
      </c>
      <c r="F51" s="42">
        <f>'[1]02'!$F$52</f>
        <v>0</v>
      </c>
      <c r="G51" s="97" t="e">
        <f>'[1]02'!$G$52</f>
        <v>#DIV/0!</v>
      </c>
    </row>
    <row r="52" spans="1:7">
      <c r="A52" s="112" t="s">
        <v>82</v>
      </c>
      <c r="B52" s="40" t="s">
        <v>217</v>
      </c>
      <c r="C52" s="43" t="s">
        <v>27</v>
      </c>
      <c r="D52" s="42">
        <f>'[1]02'!$D$53</f>
        <v>997.26</v>
      </c>
      <c r="E52" s="42">
        <f>'[1]02'!$E$53</f>
        <v>867.11</v>
      </c>
      <c r="F52" s="42">
        <f>'[1]02'!$F$53</f>
        <v>-130.14999999999998</v>
      </c>
      <c r="G52" s="42">
        <f>'[1]02'!$G$53</f>
        <v>86.949240920121127</v>
      </c>
    </row>
    <row r="53" spans="1:7">
      <c r="A53" s="112" t="s">
        <v>83</v>
      </c>
      <c r="B53" s="40" t="s">
        <v>71</v>
      </c>
      <c r="C53" s="43" t="s">
        <v>17</v>
      </c>
      <c r="D53" s="42">
        <f>'[1]02'!$D$54</f>
        <v>8.74</v>
      </c>
      <c r="E53" s="42">
        <f>'[1]02'!$E$54</f>
        <v>8.74</v>
      </c>
      <c r="F53" s="42">
        <f>'[1]02'!$F$54</f>
        <v>0</v>
      </c>
      <c r="G53" s="42">
        <f>'[1]02'!$G$54</f>
        <v>100</v>
      </c>
    </row>
    <row r="54" spans="1:7">
      <c r="A54" s="112" t="s">
        <v>84</v>
      </c>
      <c r="B54" s="40" t="s">
        <v>218</v>
      </c>
      <c r="C54" s="43" t="s">
        <v>61</v>
      </c>
      <c r="D54" s="42">
        <f>'[1]02'!$D$55</f>
        <v>8.08</v>
      </c>
      <c r="E54" s="42">
        <f>'[1]02'!$E$55</f>
        <v>8.08</v>
      </c>
      <c r="F54" s="42">
        <f>'[1]02'!$F$55</f>
        <v>0</v>
      </c>
      <c r="G54" s="42">
        <f>'[1]02'!$G$55</f>
        <v>100</v>
      </c>
    </row>
    <row r="55" spans="1:7">
      <c r="A55" s="112" t="s">
        <v>85</v>
      </c>
      <c r="B55" s="40" t="s">
        <v>219</v>
      </c>
      <c r="C55" s="43" t="s">
        <v>45</v>
      </c>
      <c r="D55" s="42">
        <f>'[1]02'!$D$56</f>
        <v>0</v>
      </c>
      <c r="E55" s="42">
        <f>'[1]02'!$E$56</f>
        <v>0</v>
      </c>
      <c r="F55" s="42">
        <f>'[1]02'!$F$56</f>
        <v>0</v>
      </c>
      <c r="G55" s="97" t="e">
        <f>'[1]02'!$G$56</f>
        <v>#DIV/0!</v>
      </c>
    </row>
    <row r="56" spans="1:7">
      <c r="A56" s="112" t="s">
        <v>86</v>
      </c>
      <c r="B56" s="40" t="s">
        <v>179</v>
      </c>
      <c r="C56" s="43" t="s">
        <v>53</v>
      </c>
      <c r="D56" s="42">
        <f>'[1]02'!$D$57</f>
        <v>7.19</v>
      </c>
      <c r="E56" s="42">
        <f>'[1]02'!$E$57</f>
        <v>7.19</v>
      </c>
      <c r="F56" s="42">
        <f>'[1]02'!$F$57</f>
        <v>0</v>
      </c>
      <c r="G56" s="42">
        <f>'[1]02'!$G$57</f>
        <v>100</v>
      </c>
    </row>
    <row r="57" spans="1:7">
      <c r="A57" s="112" t="s">
        <v>87</v>
      </c>
      <c r="B57" s="40" t="s">
        <v>181</v>
      </c>
      <c r="C57" s="43" t="s">
        <v>54</v>
      </c>
      <c r="D57" s="42">
        <f>'[1]02'!$D$58</f>
        <v>958.0200000000001</v>
      </c>
      <c r="E57" s="42">
        <f>'[1]02'!$E$58</f>
        <v>958.0200000000001</v>
      </c>
      <c r="F57" s="42">
        <f>'[1]02'!$F$58</f>
        <v>0</v>
      </c>
      <c r="G57" s="42">
        <f>'[1]02'!$G$58</f>
        <v>100</v>
      </c>
    </row>
    <row r="58" spans="1:7">
      <c r="A58" s="112" t="s">
        <v>88</v>
      </c>
      <c r="B58" s="40" t="s">
        <v>182</v>
      </c>
      <c r="C58" s="43" t="s">
        <v>55</v>
      </c>
      <c r="D58" s="42">
        <f>'[1]02'!$D$59</f>
        <v>778.92</v>
      </c>
      <c r="E58" s="42">
        <f>'[1]02'!$E$59</f>
        <v>760.02</v>
      </c>
      <c r="F58" s="42">
        <f>'[1]02'!$F$59</f>
        <v>-18.899999999999977</v>
      </c>
      <c r="G58" s="42">
        <f>'[1]02'!$G$59</f>
        <v>97.573563395470657</v>
      </c>
    </row>
    <row r="59" spans="1:7">
      <c r="A59" s="112" t="s">
        <v>89</v>
      </c>
      <c r="B59" s="40" t="s">
        <v>72</v>
      </c>
      <c r="C59" s="43" t="s">
        <v>29</v>
      </c>
      <c r="D59" s="126">
        <f>'[1]02'!$D$60</f>
        <v>0</v>
      </c>
      <c r="E59" s="42">
        <f>'[1]02'!$E$60</f>
        <v>0</v>
      </c>
      <c r="F59" s="42">
        <f>'[1]02'!$F$60</f>
        <v>0</v>
      </c>
      <c r="G59" s="97" t="e">
        <f>'[1]02'!$G$60</f>
        <v>#DIV/0!</v>
      </c>
    </row>
    <row r="60" spans="1:7" s="73" customFormat="1">
      <c r="A60" s="113">
        <v>3</v>
      </c>
      <c r="B60" s="44" t="s">
        <v>183</v>
      </c>
      <c r="C60" s="46" t="s">
        <v>64</v>
      </c>
      <c r="D60" s="129">
        <f>'[1]02'!$D$61</f>
        <v>683.23</v>
      </c>
      <c r="E60" s="45">
        <f>'[1]02'!$E$61</f>
        <v>703.46</v>
      </c>
      <c r="F60" s="45">
        <f>'[1]02'!$F$61</f>
        <v>20.230000000000018</v>
      </c>
      <c r="G60" s="45">
        <f>'[1]02'!$G$61</f>
        <v>102.96093555610848</v>
      </c>
    </row>
    <row r="61" spans="1:7">
      <c r="D61" s="17">
        <v>0</v>
      </c>
    </row>
  </sheetData>
  <autoFilter ref="A7:G61" xr:uid="{00000000-0009-0000-0000-000002000000}"/>
  <mergeCells count="9">
    <mergeCell ref="C3:C5"/>
    <mergeCell ref="D3:D5"/>
    <mergeCell ref="E4:E5"/>
    <mergeCell ref="F4:G4"/>
    <mergeCell ref="A1:B1"/>
    <mergeCell ref="A2:G2"/>
    <mergeCell ref="E3:G3"/>
    <mergeCell ref="A3:A5"/>
    <mergeCell ref="B3:B5"/>
  </mergeCells>
  <phoneticPr fontId="28" type="noConversion"/>
  <conditionalFormatting sqref="A7:C45">
    <cfRule type="expression" dxfId="14" priority="1" stopIfTrue="1">
      <formula>ISERROR(A7)</formula>
    </cfRule>
  </conditionalFormatting>
  <printOptions horizontalCentered="1"/>
  <pageMargins left="0.59055118110236227" right="0.39370078740157483" top="0.39370078740157483" bottom="0.39370078740157483" header="0" footer="0"/>
  <pageSetup paperSize="9" scale="8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000"/>
  </sheetPr>
  <dimension ref="A1:AR76"/>
  <sheetViews>
    <sheetView showZeros="0" zoomScaleNormal="100" workbookViewId="0">
      <pane xSplit="3" ySplit="8" topLeftCell="D66" activePane="bottomRight" state="frozen"/>
      <selection activeCell="L27" sqref="L27"/>
      <selection pane="topRight" activeCell="L27" sqref="L27"/>
      <selection pane="bottomLeft" activeCell="L27" sqref="L27"/>
      <selection pane="bottomRight" activeCell="J57" sqref="J57"/>
    </sheetView>
  </sheetViews>
  <sheetFormatPr defaultColWidth="9.140625" defaultRowHeight="15.75"/>
  <cols>
    <col min="1" max="1" width="4.42578125" style="17" bestFit="1" customWidth="1"/>
    <col min="2" max="2" width="43.42578125" style="17" customWidth="1"/>
    <col min="3" max="3" width="6.7109375" style="17" bestFit="1" customWidth="1"/>
    <col min="4" max="4" width="12.5703125" style="17" customWidth="1"/>
    <col min="5" max="5" width="10.140625" style="17" customWidth="1"/>
    <col min="6" max="6" width="10.28515625" style="17" customWidth="1"/>
    <col min="7" max="7" width="10.28515625" style="17" bestFit="1" customWidth="1"/>
    <col min="8" max="8" width="10.85546875" style="17" customWidth="1"/>
    <col min="9" max="9" width="11" style="17" customWidth="1"/>
    <col min="10" max="11" width="9.42578125" style="17" bestFit="1" customWidth="1"/>
    <col min="12" max="12" width="10.28515625" style="17" bestFit="1" customWidth="1"/>
    <col min="13" max="13" width="9.28515625" style="17" hidden="1" customWidth="1"/>
    <col min="14" max="14" width="9.42578125" style="17" hidden="1" customWidth="1"/>
    <col min="15" max="16" width="9.28515625" style="17" hidden="1" customWidth="1"/>
    <col min="17" max="16384" width="9.140625" style="17"/>
  </cols>
  <sheetData>
    <row r="1" spans="1:44" s="12" customFormat="1">
      <c r="A1" s="165" t="s">
        <v>145</v>
      </c>
      <c r="B1" s="165"/>
    </row>
    <row r="2" spans="1:44" s="12" customFormat="1" ht="21.95" customHeight="1">
      <c r="A2" s="155" t="str">
        <f>[1]SS!$F$24</f>
        <v>KẾ HOẠCH SỬ DỤNG ĐẤT NĂM 2025 QUẬN HẢI AN</v>
      </c>
      <c r="B2" s="155"/>
      <c r="C2" s="155"/>
      <c r="D2" s="155"/>
      <c r="E2" s="155"/>
      <c r="F2" s="155"/>
      <c r="G2" s="155"/>
      <c r="H2" s="155"/>
      <c r="I2" s="155"/>
      <c r="J2" s="155"/>
      <c r="K2" s="155"/>
      <c r="L2" s="155"/>
      <c r="M2" s="155"/>
      <c r="N2" s="155"/>
      <c r="O2" s="155"/>
      <c r="P2" s="155"/>
    </row>
    <row r="3" spans="1:44" s="12" customFormat="1">
      <c r="A3" s="168" t="s">
        <v>94</v>
      </c>
      <c r="B3" s="168"/>
      <c r="C3" s="168"/>
      <c r="D3" s="168"/>
      <c r="E3" s="168"/>
      <c r="F3" s="168"/>
      <c r="G3" s="168"/>
      <c r="H3" s="168"/>
      <c r="I3" s="168"/>
      <c r="J3" s="168"/>
      <c r="K3" s="168"/>
      <c r="L3" s="168"/>
      <c r="M3" s="168"/>
      <c r="N3" s="168"/>
      <c r="O3" s="168"/>
      <c r="P3" s="168"/>
    </row>
    <row r="4" spans="1:44" s="60" customFormat="1" ht="12.75">
      <c r="A4" s="167" t="s">
        <v>95</v>
      </c>
      <c r="B4" s="167" t="s">
        <v>96</v>
      </c>
      <c r="C4" s="167" t="s">
        <v>97</v>
      </c>
      <c r="D4" s="166" t="s">
        <v>98</v>
      </c>
      <c r="E4" s="169" t="s">
        <v>111</v>
      </c>
      <c r="F4" s="170"/>
      <c r="G4" s="170"/>
      <c r="H4" s="170"/>
      <c r="I4" s="170"/>
      <c r="J4" s="170"/>
      <c r="K4" s="170"/>
      <c r="L4" s="171"/>
      <c r="M4" s="131"/>
      <c r="N4" s="131"/>
      <c r="O4" s="131"/>
      <c r="P4" s="131"/>
    </row>
    <row r="5" spans="1:44" s="50" customFormat="1" ht="25.5">
      <c r="A5" s="167"/>
      <c r="B5" s="167"/>
      <c r="C5" s="167"/>
      <c r="D5" s="166"/>
      <c r="E5" s="58" t="str">
        <f>'01'!$F$5</f>
        <v>P.Cát Bi</v>
      </c>
      <c r="F5" s="58" t="str">
        <f>'01'!$G$5</f>
        <v>P.Đằng Hải</v>
      </c>
      <c r="G5" s="58" t="str">
        <f>'01'!$H$5</f>
        <v>P.Đằng Lâm</v>
      </c>
      <c r="H5" s="58" t="str">
        <f>'01'!$I$5</f>
        <v>P.Đông Hải 1</v>
      </c>
      <c r="I5" s="58" t="str">
        <f>'01'!$J$5</f>
        <v>P.Đông Hải 2</v>
      </c>
      <c r="J5" s="58" t="str">
        <f>'01'!$K$5</f>
        <v>P.Nam Hải</v>
      </c>
      <c r="K5" s="58" t="str">
        <f>'01'!$L$5</f>
        <v>P.Thành Tô</v>
      </c>
      <c r="L5" s="58" t="str">
        <f>'01'!$M$5</f>
        <v>P.Tràng Cát</v>
      </c>
      <c r="M5" s="74" t="str">
        <f>'01'!N5</f>
        <v>xxx9</v>
      </c>
      <c r="N5" s="74" t="str">
        <f>'01'!O5</f>
        <v>xxx10</v>
      </c>
      <c r="O5" s="74" t="str">
        <f>'01'!P5</f>
        <v>xxx11</v>
      </c>
      <c r="P5" s="74" t="str">
        <f>'01'!Q5</f>
        <v>xxx12</v>
      </c>
    </row>
    <row r="6" spans="1:44" s="133" customFormat="1" ht="11.25">
      <c r="A6" s="132">
        <v>-1</v>
      </c>
      <c r="B6" s="132">
        <v>-2</v>
      </c>
      <c r="C6" s="132">
        <v>-3</v>
      </c>
      <c r="D6" s="132" t="s">
        <v>246</v>
      </c>
      <c r="E6" s="132">
        <v>-5</v>
      </c>
      <c r="F6" s="132">
        <v>-6</v>
      </c>
      <c r="G6" s="132">
        <v>-7</v>
      </c>
      <c r="H6" s="132">
        <v>-8</v>
      </c>
      <c r="I6" s="132">
        <v>-9</v>
      </c>
      <c r="J6" s="132">
        <v>-10</v>
      </c>
      <c r="K6" s="132">
        <v>-11</v>
      </c>
      <c r="L6" s="132">
        <v>-12</v>
      </c>
      <c r="M6" s="132">
        <v>-13</v>
      </c>
      <c r="N6" s="132">
        <v>-14</v>
      </c>
      <c r="O6" s="132">
        <v>-15</v>
      </c>
      <c r="P6" s="132">
        <v>-16</v>
      </c>
    </row>
    <row r="7" spans="1:44" s="71" customFormat="1" ht="13.5">
      <c r="A7" s="20" t="s">
        <v>56</v>
      </c>
      <c r="B7" s="24" t="s">
        <v>221</v>
      </c>
      <c r="C7" s="22"/>
      <c r="D7" s="88">
        <f>'[1]06'!$D$8</f>
        <v>10490.640000000003</v>
      </c>
      <c r="E7" s="88">
        <f>'[1]06'!$E$8</f>
        <v>71.098629000000003</v>
      </c>
      <c r="F7" s="88">
        <f>'[1]06'!$F$8</f>
        <v>311.99170299999997</v>
      </c>
      <c r="G7" s="88">
        <f>'[1]06'!$G$8</f>
        <v>212.49863099999999</v>
      </c>
      <c r="H7" s="88">
        <f>'[1]06'!$H$8</f>
        <v>988.99783200000002</v>
      </c>
      <c r="I7" s="88">
        <f>'[1]06'!$I$8</f>
        <v>5293.0043029999997</v>
      </c>
      <c r="J7" s="88">
        <f>'[1]06'!$J$8</f>
        <v>504.38449999999995</v>
      </c>
      <c r="K7" s="88">
        <f>'[1]06'!$K$8</f>
        <v>327.2612969999999</v>
      </c>
      <c r="L7" s="88">
        <f>'[1]06'!$L$8</f>
        <v>2781.3996909999996</v>
      </c>
      <c r="M7" s="88">
        <f>'[1]06'!$M$8</f>
        <v>0</v>
      </c>
      <c r="N7" s="88">
        <f>'[1]06'!$N$8</f>
        <v>0</v>
      </c>
      <c r="O7" s="88">
        <f>'[1]06'!$O$8</f>
        <v>0</v>
      </c>
      <c r="P7" s="88">
        <f>'[1]06'!$P$8</f>
        <v>0</v>
      </c>
    </row>
    <row r="8" spans="1:44" s="71" customFormat="1" ht="13.5">
      <c r="A8" s="91">
        <v>1</v>
      </c>
      <c r="B8" s="54" t="s">
        <v>33</v>
      </c>
      <c r="C8" s="93" t="s">
        <v>34</v>
      </c>
      <c r="D8" s="88">
        <f>'[1]06'!$D$9</f>
        <v>1269.3500000000001</v>
      </c>
      <c r="E8" s="88">
        <f>'[1]06'!$E$9</f>
        <v>0</v>
      </c>
      <c r="F8" s="88">
        <f>'[1]06'!$F$9</f>
        <v>24.404018999999998</v>
      </c>
      <c r="G8" s="88">
        <f>'[1]06'!$G$9</f>
        <v>8.6547819999999991</v>
      </c>
      <c r="H8" s="88">
        <f>'[1]06'!$H$9</f>
        <v>27.807494999999996</v>
      </c>
      <c r="I8" s="88">
        <f>'[1]06'!$I$9</f>
        <v>238.639252</v>
      </c>
      <c r="J8" s="88">
        <f>'[1]06'!$J$9</f>
        <v>116.49417799999999</v>
      </c>
      <c r="K8" s="88">
        <f>'[1]06'!$K$9</f>
        <v>7.5616830000000004</v>
      </c>
      <c r="L8" s="88">
        <f>'[1]06'!$L$9</f>
        <v>845.77798400000006</v>
      </c>
      <c r="M8" s="88">
        <f>'[1]06'!$M$9</f>
        <v>0</v>
      </c>
      <c r="N8" s="88">
        <f>'[1]06'!$N$9</f>
        <v>0</v>
      </c>
      <c r="O8" s="88">
        <f>'[1]06'!$O$9</f>
        <v>0</v>
      </c>
      <c r="P8" s="88">
        <f>'[1]06'!$P$9</f>
        <v>0</v>
      </c>
    </row>
    <row r="9" spans="1:44" s="72" customFormat="1" ht="12.75">
      <c r="A9" s="98"/>
      <c r="B9" s="99" t="s">
        <v>167</v>
      </c>
      <c r="C9" s="100"/>
      <c r="D9" s="89"/>
      <c r="E9" s="89"/>
      <c r="F9" s="89"/>
      <c r="G9" s="89"/>
      <c r="H9" s="89"/>
      <c r="I9" s="89"/>
      <c r="J9" s="89"/>
      <c r="K9" s="89"/>
      <c r="L9" s="89"/>
      <c r="M9" s="89"/>
      <c r="N9" s="89"/>
      <c r="O9" s="89"/>
      <c r="P9" s="89"/>
    </row>
    <row r="10" spans="1:44" s="50" customFormat="1" ht="12.75">
      <c r="A10" s="101" t="s">
        <v>0</v>
      </c>
      <c r="B10" s="49" t="s">
        <v>69</v>
      </c>
      <c r="C10" s="29" t="s">
        <v>18</v>
      </c>
      <c r="D10" s="90">
        <f>'[1]06'!$D$13</f>
        <v>102.92000000000002</v>
      </c>
      <c r="E10" s="90">
        <f>'[1]06'!$E$13</f>
        <v>0</v>
      </c>
      <c r="F10" s="90">
        <f>'[1]06'!$F$13</f>
        <v>0</v>
      </c>
      <c r="G10" s="90">
        <f>'[1]06'!$G$13</f>
        <v>0</v>
      </c>
      <c r="H10" s="90">
        <f>'[1]06'!$H$13</f>
        <v>0</v>
      </c>
      <c r="I10" s="90">
        <f>'[1]06'!$I$13</f>
        <v>23.003928000000002</v>
      </c>
      <c r="J10" s="90">
        <f>'[1]06'!$J$13</f>
        <v>53.850725000000004</v>
      </c>
      <c r="K10" s="90">
        <f>'[1]06'!$K$13</f>
        <v>0</v>
      </c>
      <c r="L10" s="90">
        <f>'[1]06'!$L$13</f>
        <v>26.06657899999999</v>
      </c>
      <c r="M10" s="90">
        <f>'[1]06'!$M$13</f>
        <v>0</v>
      </c>
      <c r="N10" s="90">
        <f>'[1]06'!$N$13</f>
        <v>0</v>
      </c>
      <c r="O10" s="90">
        <f>'[1]06'!$O$13</f>
        <v>0</v>
      </c>
      <c r="P10" s="90">
        <f>'[1]06'!$P$13</f>
        <v>0</v>
      </c>
      <c r="AR10" s="50">
        <v>0</v>
      </c>
    </row>
    <row r="11" spans="1:44" s="72" customFormat="1" ht="12.75">
      <c r="A11" s="98"/>
      <c r="B11" s="99" t="s">
        <v>192</v>
      </c>
      <c r="C11" s="100" t="s">
        <v>35</v>
      </c>
      <c r="D11" s="89">
        <f>'[1]06'!$D$14</f>
        <v>84.4</v>
      </c>
      <c r="E11" s="89">
        <f>'[1]06'!$E$14</f>
        <v>0</v>
      </c>
      <c r="F11" s="89">
        <f>'[1]06'!$F$14</f>
        <v>0</v>
      </c>
      <c r="G11" s="89">
        <f>'[1]06'!$G$14</f>
        <v>0</v>
      </c>
      <c r="H11" s="89">
        <f>'[1]06'!$H$14</f>
        <v>0</v>
      </c>
      <c r="I11" s="89">
        <f>'[1]06'!$I$14</f>
        <v>23.003928000000002</v>
      </c>
      <c r="J11" s="89">
        <f>'[1]06'!$J$14</f>
        <v>35.326672000000002</v>
      </c>
      <c r="K11" s="89">
        <f>'[1]06'!$K$14</f>
        <v>0</v>
      </c>
      <c r="L11" s="89">
        <f>'[1]06'!$L$14</f>
        <v>26.06657899999999</v>
      </c>
      <c r="M11" s="89">
        <f>'[1]06'!$M$14</f>
        <v>0</v>
      </c>
      <c r="N11" s="89">
        <f>'[1]06'!$N$14</f>
        <v>0</v>
      </c>
      <c r="O11" s="89">
        <f>'[1]06'!$O$14</f>
        <v>0</v>
      </c>
      <c r="P11" s="89">
        <f>'[1]06'!$P$14</f>
        <v>0</v>
      </c>
    </row>
    <row r="12" spans="1:44" s="50" customFormat="1" ht="12.75">
      <c r="A12" s="101" t="s">
        <v>1</v>
      </c>
      <c r="B12" s="49" t="s">
        <v>36</v>
      </c>
      <c r="C12" s="29" t="s">
        <v>19</v>
      </c>
      <c r="D12" s="90">
        <f>'[1]06'!$D$17</f>
        <v>42.52</v>
      </c>
      <c r="E12" s="90">
        <f>'[1]06'!$E$17</f>
        <v>0</v>
      </c>
      <c r="F12" s="90">
        <f>'[1]06'!$F$17</f>
        <v>23.953444999999999</v>
      </c>
      <c r="G12" s="90">
        <f>'[1]06'!$G$17</f>
        <v>8.1415299999999995</v>
      </c>
      <c r="H12" s="90">
        <f>'[1]06'!$H$17</f>
        <v>9.6495930000000012</v>
      </c>
      <c r="I12" s="90">
        <f>'[1]06'!$I$17</f>
        <v>0</v>
      </c>
      <c r="J12" s="90">
        <f>'[1]06'!$J$17</f>
        <v>0</v>
      </c>
      <c r="K12" s="90">
        <f>'[1]06'!$K$17</f>
        <v>0.77142900000000003</v>
      </c>
      <c r="L12" s="90">
        <f>'[1]06'!$L$17</f>
        <v>0</v>
      </c>
      <c r="M12" s="90">
        <f>'[1]06'!$M$17</f>
        <v>0</v>
      </c>
      <c r="N12" s="90">
        <f>'[1]06'!$N$17</f>
        <v>0</v>
      </c>
      <c r="O12" s="90">
        <f>'[1]06'!$O$17</f>
        <v>0</v>
      </c>
      <c r="P12" s="90">
        <f>'[1]06'!$P$17</f>
        <v>0</v>
      </c>
    </row>
    <row r="13" spans="1:44" s="50" customFormat="1" ht="12.75">
      <c r="A13" s="101" t="s">
        <v>5</v>
      </c>
      <c r="B13" s="49" t="s">
        <v>37</v>
      </c>
      <c r="C13" s="29" t="s">
        <v>20</v>
      </c>
      <c r="D13" s="90">
        <f>'[1]06'!$D$20</f>
        <v>0.49</v>
      </c>
      <c r="E13" s="90">
        <f>'[1]06'!$E$20</f>
        <v>0</v>
      </c>
      <c r="F13" s="90">
        <f>'[1]06'!$F$20</f>
        <v>0</v>
      </c>
      <c r="G13" s="90">
        <f>'[1]06'!$G$20</f>
        <v>0</v>
      </c>
      <c r="H13" s="90">
        <f>'[1]06'!$H$20</f>
        <v>0</v>
      </c>
      <c r="I13" s="90">
        <f>'[1]06'!$I$20</f>
        <v>0</v>
      </c>
      <c r="J13" s="90">
        <f>'[1]06'!$J$20</f>
        <v>0.38136700000000001</v>
      </c>
      <c r="K13" s="90">
        <f>'[1]06'!$K$20</f>
        <v>0</v>
      </c>
      <c r="L13" s="90">
        <f>'[1]06'!$L$20</f>
        <v>0.106945</v>
      </c>
      <c r="M13" s="90">
        <f>'[1]06'!$M$20</f>
        <v>0</v>
      </c>
      <c r="N13" s="90">
        <f>'[1]06'!$N$20</f>
        <v>0</v>
      </c>
      <c r="O13" s="90">
        <f>'[1]06'!$O$20</f>
        <v>0</v>
      </c>
      <c r="P13" s="90">
        <f>'[1]06'!$P$20</f>
        <v>0</v>
      </c>
    </row>
    <row r="14" spans="1:44" s="50" customFormat="1" ht="12.75">
      <c r="A14" s="101" t="s">
        <v>6</v>
      </c>
      <c r="B14" s="49" t="s">
        <v>90</v>
      </c>
      <c r="C14" s="29" t="s">
        <v>22</v>
      </c>
      <c r="D14" s="90">
        <f>'[1]06'!$D$22</f>
        <v>35.64</v>
      </c>
      <c r="E14" s="90">
        <f>'[1]06'!$E$22</f>
        <v>0</v>
      </c>
      <c r="F14" s="90">
        <f>'[1]06'!$F$22</f>
        <v>0</v>
      </c>
      <c r="G14" s="90">
        <f>'[1]06'!$G$22</f>
        <v>0</v>
      </c>
      <c r="H14" s="90">
        <f>'[1]06'!$H$22</f>
        <v>13.081398999999999</v>
      </c>
      <c r="I14" s="90">
        <f>'[1]06'!$I$22</f>
        <v>1.5199990000000001</v>
      </c>
      <c r="J14" s="90">
        <f>'[1]06'!$J$22</f>
        <v>0</v>
      </c>
      <c r="K14" s="90">
        <f>'[1]06'!$K$22</f>
        <v>0</v>
      </c>
      <c r="L14" s="90">
        <f>'[1]06'!$L$22</f>
        <v>21.039161</v>
      </c>
      <c r="M14" s="90">
        <f>'[1]06'!$M$22</f>
        <v>0</v>
      </c>
      <c r="N14" s="90">
        <f>'[1]06'!$N$22</f>
        <v>0</v>
      </c>
      <c r="O14" s="90">
        <f>'[1]06'!$O$22</f>
        <v>0</v>
      </c>
      <c r="P14" s="90">
        <f>'[1]06'!$P$22</f>
        <v>0</v>
      </c>
    </row>
    <row r="15" spans="1:44" s="50" customFormat="1" ht="12.75">
      <c r="A15" s="101" t="s">
        <v>7</v>
      </c>
      <c r="B15" s="49" t="s">
        <v>91</v>
      </c>
      <c r="C15" s="29" t="s">
        <v>23</v>
      </c>
      <c r="D15" s="90">
        <f>'[1]06'!$D$26</f>
        <v>0</v>
      </c>
      <c r="E15" s="90">
        <f>'[1]06'!$E$26</f>
        <v>0</v>
      </c>
      <c r="F15" s="90">
        <f>'[1]06'!$F$26</f>
        <v>0</v>
      </c>
      <c r="G15" s="90">
        <f>'[1]06'!$G$26</f>
        <v>0</v>
      </c>
      <c r="H15" s="90">
        <f>'[1]06'!$H$26</f>
        <v>0</v>
      </c>
      <c r="I15" s="90">
        <f>'[1]06'!$I$26</f>
        <v>0</v>
      </c>
      <c r="J15" s="90">
        <f>'[1]06'!$J$26</f>
        <v>0</v>
      </c>
      <c r="K15" s="90">
        <f>'[1]06'!$K$26</f>
        <v>0</v>
      </c>
      <c r="L15" s="90">
        <f>'[1]06'!$L$26</f>
        <v>0</v>
      </c>
      <c r="M15" s="90">
        <f>'[1]06'!$M$26</f>
        <v>0</v>
      </c>
      <c r="N15" s="90">
        <f>'[1]06'!$N$26</f>
        <v>0</v>
      </c>
      <c r="O15" s="90">
        <f>'[1]06'!$O$26</f>
        <v>0</v>
      </c>
      <c r="P15" s="90">
        <f>'[1]06'!$P$26</f>
        <v>0</v>
      </c>
    </row>
    <row r="16" spans="1:44" s="50" customFormat="1" ht="12.75">
      <c r="A16" s="101" t="s">
        <v>73</v>
      </c>
      <c r="B16" s="49" t="s">
        <v>92</v>
      </c>
      <c r="C16" s="29" t="s">
        <v>21</v>
      </c>
      <c r="D16" s="90">
        <f>'[1]06'!$D$30</f>
        <v>0</v>
      </c>
      <c r="E16" s="90">
        <f>'[1]06'!$E$30</f>
        <v>0</v>
      </c>
      <c r="F16" s="90">
        <f>'[1]06'!$F$30</f>
        <v>0</v>
      </c>
      <c r="G16" s="90">
        <f>'[1]06'!$G$30</f>
        <v>0</v>
      </c>
      <c r="H16" s="90">
        <f>'[1]06'!$H$30</f>
        <v>0</v>
      </c>
      <c r="I16" s="90">
        <f>'[1]06'!$I$30</f>
        <v>0</v>
      </c>
      <c r="J16" s="90">
        <f>'[1]06'!$J$30</f>
        <v>0</v>
      </c>
      <c r="K16" s="90">
        <f>'[1]06'!$K$30</f>
        <v>0</v>
      </c>
      <c r="L16" s="90">
        <f>'[1]06'!$L$30</f>
        <v>0</v>
      </c>
      <c r="M16" s="90">
        <f>'[1]06'!$M$30</f>
        <v>0</v>
      </c>
      <c r="N16" s="90">
        <f>'[1]06'!$N$30</f>
        <v>0</v>
      </c>
      <c r="O16" s="90">
        <f>'[1]06'!$O$30</f>
        <v>0</v>
      </c>
      <c r="P16" s="90">
        <f>'[1]06'!$P$30</f>
        <v>0</v>
      </c>
    </row>
    <row r="17" spans="1:16" s="72" customFormat="1" ht="12.75">
      <c r="A17" s="98"/>
      <c r="B17" s="99" t="s">
        <v>193</v>
      </c>
      <c r="C17" s="100" t="s">
        <v>176</v>
      </c>
      <c r="D17" s="89">
        <f>'[1]06'!$D$31</f>
        <v>0</v>
      </c>
      <c r="E17" s="89">
        <f>'[1]06'!$E$31</f>
        <v>0</v>
      </c>
      <c r="F17" s="89">
        <f>'[1]06'!$F$31</f>
        <v>0</v>
      </c>
      <c r="G17" s="89">
        <f>'[1]06'!$G$31</f>
        <v>0</v>
      </c>
      <c r="H17" s="89">
        <f>'[1]06'!$H$31</f>
        <v>0</v>
      </c>
      <c r="I17" s="89">
        <f>'[1]06'!$I$31</f>
        <v>0</v>
      </c>
      <c r="J17" s="89">
        <f>'[1]06'!$J$31</f>
        <v>0</v>
      </c>
      <c r="K17" s="89">
        <f>'[1]06'!$K$31</f>
        <v>0</v>
      </c>
      <c r="L17" s="89">
        <f>'[1]06'!$L$31</f>
        <v>0</v>
      </c>
      <c r="M17" s="89">
        <f>'[1]06'!$M$31</f>
        <v>0</v>
      </c>
      <c r="N17" s="89">
        <f>'[1]06'!$N$31</f>
        <v>0</v>
      </c>
      <c r="O17" s="89">
        <f>'[1]06'!$O$31</f>
        <v>0</v>
      </c>
      <c r="P17" s="89">
        <f>'[1]06'!$P$31</f>
        <v>0</v>
      </c>
    </row>
    <row r="18" spans="1:16" s="50" customFormat="1" ht="12.75">
      <c r="A18" s="101" t="s">
        <v>74</v>
      </c>
      <c r="B18" s="49" t="s">
        <v>38</v>
      </c>
      <c r="C18" s="29" t="s">
        <v>24</v>
      </c>
      <c r="D18" s="90">
        <f>'[1]06'!$D$34</f>
        <v>1053.49</v>
      </c>
      <c r="E18" s="90">
        <f>'[1]06'!$E$34</f>
        <v>0</v>
      </c>
      <c r="F18" s="90">
        <f>'[1]06'!$F$34</f>
        <v>0</v>
      </c>
      <c r="G18" s="90">
        <f>'[1]06'!$G$34</f>
        <v>0.51325200000000004</v>
      </c>
      <c r="H18" s="90">
        <f>'[1]06'!$H$34</f>
        <v>5.0765029999999998</v>
      </c>
      <c r="I18" s="90">
        <f>'[1]06'!$I$34</f>
        <v>214.11532500000001</v>
      </c>
      <c r="J18" s="90">
        <f>'[1]06'!$J$34</f>
        <v>62.262086000000004</v>
      </c>
      <c r="K18" s="90">
        <f>'[1]06'!$K$34</f>
        <v>0</v>
      </c>
      <c r="L18" s="90">
        <f>'[1]06'!$L$34</f>
        <v>771.51955899999996</v>
      </c>
      <c r="M18" s="90">
        <f>'[1]06'!$M$34</f>
        <v>0</v>
      </c>
      <c r="N18" s="90">
        <f>'[1]06'!$N$34</f>
        <v>0</v>
      </c>
      <c r="O18" s="90">
        <f>'[1]06'!$O$34</f>
        <v>0</v>
      </c>
      <c r="P18" s="90">
        <f>'[1]06'!$P$34</f>
        <v>0</v>
      </c>
    </row>
    <row r="19" spans="1:16" s="50" customFormat="1" ht="12.75">
      <c r="A19" s="101" t="s">
        <v>75</v>
      </c>
      <c r="B19" s="49" t="s">
        <v>39</v>
      </c>
      <c r="C19" s="29" t="s">
        <v>25</v>
      </c>
      <c r="D19" s="90">
        <f>'[1]06'!$D$35</f>
        <v>0</v>
      </c>
      <c r="E19" s="90">
        <f>'[1]06'!$E$35</f>
        <v>0</v>
      </c>
      <c r="F19" s="90">
        <f>'[1]06'!$F$35</f>
        <v>0</v>
      </c>
      <c r="G19" s="90">
        <f>'[1]06'!$G$35</f>
        <v>0</v>
      </c>
      <c r="H19" s="90">
        <f>'[1]06'!$H$35</f>
        <v>0</v>
      </c>
      <c r="I19" s="90">
        <f>'[1]06'!$I$35</f>
        <v>0</v>
      </c>
      <c r="J19" s="90">
        <f>'[1]06'!$J$35</f>
        <v>0</v>
      </c>
      <c r="K19" s="90">
        <f>'[1]06'!$K$35</f>
        <v>0</v>
      </c>
      <c r="L19" s="90">
        <f>'[1]06'!$L$35</f>
        <v>0</v>
      </c>
      <c r="M19" s="90">
        <f>'[1]06'!$M$35</f>
        <v>0</v>
      </c>
      <c r="N19" s="90">
        <f>'[1]06'!$N$35</f>
        <v>0</v>
      </c>
      <c r="O19" s="90">
        <f>'[1]06'!$O$35</f>
        <v>0</v>
      </c>
      <c r="P19" s="90">
        <f>'[1]06'!$P$35</f>
        <v>0</v>
      </c>
    </row>
    <row r="20" spans="1:16" s="50" customFormat="1" ht="12.75">
      <c r="A20" s="101" t="s">
        <v>76</v>
      </c>
      <c r="B20" s="49" t="s">
        <v>40</v>
      </c>
      <c r="C20" s="29" t="s">
        <v>26</v>
      </c>
      <c r="D20" s="90">
        <f>'[1]06'!$D$36</f>
        <v>34.290000000000006</v>
      </c>
      <c r="E20" s="90">
        <f>'[1]06'!$E$36</f>
        <v>0</v>
      </c>
      <c r="F20" s="90">
        <f>'[1]06'!$F$36</f>
        <v>0.45057399999999997</v>
      </c>
      <c r="G20" s="90">
        <f>'[1]06'!$G$36</f>
        <v>0</v>
      </c>
      <c r="H20" s="90">
        <f>'[1]06'!$H$36</f>
        <v>0</v>
      </c>
      <c r="I20" s="90">
        <f>'[1]06'!$I$36</f>
        <v>0</v>
      </c>
      <c r="J20" s="90">
        <f>'[1]06'!$J$36</f>
        <v>0</v>
      </c>
      <c r="K20" s="90">
        <f>'[1]06'!$K$36</f>
        <v>6.7902540000000009</v>
      </c>
      <c r="L20" s="90">
        <f>'[1]06'!$L$36</f>
        <v>27.045740000000009</v>
      </c>
      <c r="M20" s="90">
        <f>'[1]06'!$M$36</f>
        <v>0</v>
      </c>
      <c r="N20" s="90">
        <f>'[1]06'!$N$36</f>
        <v>0</v>
      </c>
      <c r="O20" s="90">
        <f>'[1]06'!$O$36</f>
        <v>0</v>
      </c>
      <c r="P20" s="90">
        <f>'[1]06'!$P$36</f>
        <v>0</v>
      </c>
    </row>
    <row r="21" spans="1:16" s="71" customFormat="1" ht="13.5">
      <c r="A21" s="91">
        <v>2</v>
      </c>
      <c r="B21" s="54" t="s">
        <v>177</v>
      </c>
      <c r="C21" s="93" t="s">
        <v>68</v>
      </c>
      <c r="D21" s="88">
        <f>'[1]06'!$D$37</f>
        <v>8541.3900000000012</v>
      </c>
      <c r="E21" s="88">
        <f>'[1]06'!$E$37</f>
        <v>71.098629000000003</v>
      </c>
      <c r="F21" s="88">
        <f>'[1]06'!$F$37</f>
        <v>287.58768399999997</v>
      </c>
      <c r="G21" s="88">
        <f>'[1]06'!$G$37</f>
        <v>203.84384900000001</v>
      </c>
      <c r="H21" s="88">
        <f>'[1]06'!$H$37</f>
        <v>961.190337</v>
      </c>
      <c r="I21" s="88">
        <f>'[1]06'!$I$37</f>
        <v>5051.459535</v>
      </c>
      <c r="J21" s="88">
        <f>'[1]06'!$J$37</f>
        <v>387.65196299999997</v>
      </c>
      <c r="K21" s="88">
        <f>'[1]06'!$K$37</f>
        <v>315.70923699999992</v>
      </c>
      <c r="L21" s="88">
        <f>'[1]06'!$L$37</f>
        <v>1262.8517439999998</v>
      </c>
      <c r="M21" s="88">
        <f>'[1]06'!$M$37</f>
        <v>0</v>
      </c>
      <c r="N21" s="88">
        <f>'[1]06'!$N$37</f>
        <v>0</v>
      </c>
      <c r="O21" s="88">
        <f>'[1]06'!$O$37</f>
        <v>0</v>
      </c>
      <c r="P21" s="88">
        <f>'[1]06'!$P$37</f>
        <v>0</v>
      </c>
    </row>
    <row r="22" spans="1:16" s="72" customFormat="1" ht="12.75">
      <c r="A22" s="98"/>
      <c r="B22" s="99" t="s">
        <v>167</v>
      </c>
      <c r="C22" s="100"/>
      <c r="D22" s="89"/>
      <c r="E22" s="89"/>
      <c r="F22" s="89"/>
      <c r="G22" s="89"/>
      <c r="H22" s="89"/>
      <c r="I22" s="89"/>
      <c r="J22" s="89"/>
      <c r="K22" s="89"/>
      <c r="L22" s="89"/>
      <c r="M22" s="89"/>
      <c r="N22" s="89"/>
      <c r="O22" s="89"/>
      <c r="P22" s="89"/>
    </row>
    <row r="23" spans="1:16" s="50" customFormat="1" ht="12.75">
      <c r="A23" s="101" t="s">
        <v>2</v>
      </c>
      <c r="B23" s="49" t="s">
        <v>194</v>
      </c>
      <c r="C23" s="29" t="s">
        <v>15</v>
      </c>
      <c r="D23" s="90">
        <f>'[1]06'!$D$39</f>
        <v>567.86</v>
      </c>
      <c r="E23" s="90">
        <f>'[1]06'!$E$39</f>
        <v>0.32540799999999998</v>
      </c>
      <c r="F23" s="90">
        <f>'[1]06'!$F$39</f>
        <v>8.384074</v>
      </c>
      <c r="G23" s="90">
        <f>'[1]06'!$G$39</f>
        <v>0.50096300000000005</v>
      </c>
      <c r="H23" s="90">
        <f>'[1]06'!$H$39</f>
        <v>2.6400030000000001</v>
      </c>
      <c r="I23" s="90">
        <f>'[1]06'!$I$39</f>
        <v>194.69650799999999</v>
      </c>
      <c r="J23" s="90">
        <f>'[1]06'!$J$39</f>
        <v>24.842116000000001</v>
      </c>
      <c r="K23" s="90">
        <f>'[1]06'!$K$39</f>
        <v>168.655157</v>
      </c>
      <c r="L23" s="90">
        <f>'[1]06'!$L$39</f>
        <v>167.81581199999999</v>
      </c>
      <c r="M23" s="90">
        <f>'[1]06'!$M$39</f>
        <v>0</v>
      </c>
      <c r="N23" s="90">
        <f>'[1]06'!$N$39</f>
        <v>0</v>
      </c>
      <c r="O23" s="90">
        <f>'[1]06'!$O$39</f>
        <v>0</v>
      </c>
      <c r="P23" s="90">
        <f>'[1]06'!$P$39</f>
        <v>0</v>
      </c>
    </row>
    <row r="24" spans="1:16" s="50" customFormat="1" ht="12.75">
      <c r="A24" s="101" t="s">
        <v>4</v>
      </c>
      <c r="B24" s="49" t="s">
        <v>195</v>
      </c>
      <c r="C24" s="29" t="s">
        <v>16</v>
      </c>
      <c r="D24" s="90">
        <f>'[1]06'!$D$40</f>
        <v>2.95</v>
      </c>
      <c r="E24" s="90">
        <f>'[1]06'!$E$40</f>
        <v>0.60772599999999999</v>
      </c>
      <c r="F24" s="90">
        <f>'[1]06'!$F$40</f>
        <v>0.97307299999999997</v>
      </c>
      <c r="G24" s="90">
        <f>'[1]06'!$G$40</f>
        <v>0.361313</v>
      </c>
      <c r="H24" s="90">
        <f>'[1]06'!$H$40</f>
        <v>0</v>
      </c>
      <c r="I24" s="90">
        <f>'[1]06'!$I$40</f>
        <v>0.7</v>
      </c>
      <c r="J24" s="90">
        <f>'[1]06'!$J$40</f>
        <v>9.2560000000000003E-2</v>
      </c>
      <c r="K24" s="90">
        <f>'[1]06'!$K$40</f>
        <v>0</v>
      </c>
      <c r="L24" s="90">
        <f>'[1]06'!$L$40</f>
        <v>0.21185799999999999</v>
      </c>
      <c r="M24" s="90">
        <f>'[1]06'!$M$40</f>
        <v>0</v>
      </c>
      <c r="N24" s="90">
        <f>'[1]06'!$N$40</f>
        <v>0</v>
      </c>
      <c r="O24" s="90">
        <f>'[1]06'!$O$40</f>
        <v>0</v>
      </c>
      <c r="P24" s="90">
        <f>'[1]06'!$P$40</f>
        <v>0</v>
      </c>
    </row>
    <row r="25" spans="1:16" s="50" customFormat="1" ht="12.75">
      <c r="A25" s="101" t="s">
        <v>8</v>
      </c>
      <c r="B25" s="49" t="s">
        <v>196</v>
      </c>
      <c r="C25" s="29" t="s">
        <v>62</v>
      </c>
      <c r="D25" s="90">
        <f>'[1]06'!$D$41</f>
        <v>2878.66</v>
      </c>
      <c r="E25" s="90">
        <f>'[1]06'!$E$41</f>
        <v>0</v>
      </c>
      <c r="F25" s="90">
        <f>'[1]06'!$F$41</f>
        <v>0</v>
      </c>
      <c r="G25" s="90">
        <f>'[1]06'!$G$41</f>
        <v>0</v>
      </c>
      <c r="H25" s="90">
        <f>'[1]06'!$H$41</f>
        <v>0</v>
      </c>
      <c r="I25" s="90">
        <f>'[1]06'!$I$41</f>
        <v>2878.6614850000001</v>
      </c>
      <c r="J25" s="90">
        <f>'[1]06'!$J$41</f>
        <v>0</v>
      </c>
      <c r="K25" s="90">
        <f>'[1]06'!$K$41</f>
        <v>0</v>
      </c>
      <c r="L25" s="90">
        <f>'[1]06'!$L$41</f>
        <v>0</v>
      </c>
      <c r="M25" s="90">
        <f>'[1]06'!$M$41</f>
        <v>0</v>
      </c>
      <c r="N25" s="90">
        <f>'[1]06'!$N$41</f>
        <v>0</v>
      </c>
      <c r="O25" s="90">
        <f>'[1]06'!$O$41</f>
        <v>0</v>
      </c>
      <c r="P25" s="90">
        <f>'[1]06'!$P$41</f>
        <v>0</v>
      </c>
    </row>
    <row r="26" spans="1:16" s="50" customFormat="1" ht="12.75">
      <c r="A26" s="101" t="s">
        <v>9</v>
      </c>
      <c r="B26" s="49" t="s">
        <v>197</v>
      </c>
      <c r="C26" s="29" t="s">
        <v>65</v>
      </c>
      <c r="D26" s="90">
        <f>'[1]06'!$D$42</f>
        <v>0</v>
      </c>
      <c r="E26" s="90">
        <f>'[1]06'!$E$42</f>
        <v>0</v>
      </c>
      <c r="F26" s="90">
        <f>'[1]06'!$F$42</f>
        <v>0</v>
      </c>
      <c r="G26" s="90">
        <f>'[1]06'!$G$42</f>
        <v>0</v>
      </c>
      <c r="H26" s="90">
        <f>'[1]06'!$H$42</f>
        <v>0</v>
      </c>
      <c r="I26" s="90">
        <f>'[1]06'!$I$42</f>
        <v>0</v>
      </c>
      <c r="J26" s="90">
        <f>'[1]06'!$J$42</f>
        <v>0</v>
      </c>
      <c r="K26" s="90">
        <f>'[1]06'!$K$42</f>
        <v>0</v>
      </c>
      <c r="L26" s="90">
        <f>'[1]06'!$L$42</f>
        <v>0</v>
      </c>
      <c r="M26" s="90">
        <f>'[1]06'!$M$42</f>
        <v>0</v>
      </c>
      <c r="N26" s="90">
        <f>'[1]06'!$N$42</f>
        <v>0</v>
      </c>
      <c r="O26" s="90">
        <f>'[1]06'!$O$42</f>
        <v>0</v>
      </c>
      <c r="P26" s="90">
        <f>'[1]06'!$P$42</f>
        <v>0</v>
      </c>
    </row>
    <row r="27" spans="1:16" s="50" customFormat="1" ht="12.75">
      <c r="A27" s="101" t="s">
        <v>10</v>
      </c>
      <c r="B27" s="49" t="s">
        <v>198</v>
      </c>
      <c r="C27" s="29" t="s">
        <v>63</v>
      </c>
      <c r="D27" s="90">
        <f>'[1]06'!$D$43</f>
        <v>772.34</v>
      </c>
      <c r="E27" s="90">
        <f>'[1]06'!$E$43</f>
        <v>0</v>
      </c>
      <c r="F27" s="90">
        <f>'[1]06'!$F$43</f>
        <v>1.9404570000000001</v>
      </c>
      <c r="G27" s="90">
        <f>'[1]06'!$G$43</f>
        <v>7.4321520000000003</v>
      </c>
      <c r="H27" s="90">
        <f>'[1]06'!$H$43</f>
        <v>289.93571400000002</v>
      </c>
      <c r="I27" s="90">
        <f>'[1]06'!$I$43</f>
        <v>366.69876900000003</v>
      </c>
      <c r="J27" s="90">
        <f>'[1]06'!$J$43</f>
        <v>90.049546000000007</v>
      </c>
      <c r="K27" s="90">
        <f>'[1]06'!$K$43</f>
        <v>1.229001</v>
      </c>
      <c r="L27" s="90">
        <f>'[1]06'!$L$43</f>
        <v>15.055483000000001</v>
      </c>
      <c r="M27" s="90">
        <f>'[1]06'!$M$43</f>
        <v>0</v>
      </c>
      <c r="N27" s="90">
        <f>'[1]06'!$N$43</f>
        <v>0</v>
      </c>
      <c r="O27" s="90">
        <f>'[1]06'!$O$43</f>
        <v>0</v>
      </c>
      <c r="P27" s="90">
        <f>'[1]06'!$P$43</f>
        <v>0</v>
      </c>
    </row>
    <row r="28" spans="1:16" s="50" customFormat="1" ht="12.75">
      <c r="A28" s="101" t="s">
        <v>11</v>
      </c>
      <c r="B28" s="49" t="s">
        <v>199</v>
      </c>
      <c r="C28" s="29" t="s">
        <v>12</v>
      </c>
      <c r="D28" s="90">
        <f>'[1]06'!$D$44</f>
        <v>93.219999999999985</v>
      </c>
      <c r="E28" s="90">
        <f>'[1]06'!$E$44</f>
        <v>2.6941009999999999</v>
      </c>
      <c r="F28" s="90">
        <f>'[1]06'!$F$44</f>
        <v>1.492351</v>
      </c>
      <c r="G28" s="90">
        <f>'[1]06'!$G$44</f>
        <v>0.46942</v>
      </c>
      <c r="H28" s="90">
        <f>'[1]06'!$H$44</f>
        <v>1.2745219999999999</v>
      </c>
      <c r="I28" s="90">
        <f>'[1]06'!$I$44</f>
        <v>86.110917000000001</v>
      </c>
      <c r="J28" s="90">
        <f>'[1]06'!$J$44</f>
        <v>0.28999999999999998</v>
      </c>
      <c r="K28" s="90">
        <f>'[1]06'!$K$44</f>
        <v>0.89352200000000004</v>
      </c>
      <c r="L28" s="90">
        <f>'[1]06'!$L$44</f>
        <v>0</v>
      </c>
      <c r="M28" s="90">
        <f>'[1]06'!$M$44</f>
        <v>0</v>
      </c>
      <c r="N28" s="90">
        <f>'[1]06'!$N$44</f>
        <v>0</v>
      </c>
      <c r="O28" s="90">
        <f>'[1]06'!$O$44</f>
        <v>0</v>
      </c>
      <c r="P28" s="90">
        <f>'[1]06'!$P$44</f>
        <v>0</v>
      </c>
    </row>
    <row r="29" spans="1:16" s="50" customFormat="1" ht="12.75">
      <c r="A29" s="101" t="s">
        <v>59</v>
      </c>
      <c r="B29" s="49" t="s">
        <v>200</v>
      </c>
      <c r="C29" s="29" t="s">
        <v>46</v>
      </c>
      <c r="D29" s="90">
        <f>'[1]06'!$D$45</f>
        <v>0</v>
      </c>
      <c r="E29" s="90">
        <f>'[1]06'!$E$45</f>
        <v>0</v>
      </c>
      <c r="F29" s="90">
        <f>'[1]06'!$F$45</f>
        <v>0</v>
      </c>
      <c r="G29" s="90">
        <f>'[1]06'!$G$45</f>
        <v>0</v>
      </c>
      <c r="H29" s="90">
        <f>'[1]06'!$H$45</f>
        <v>0</v>
      </c>
      <c r="I29" s="90">
        <f>'[1]06'!$I$45</f>
        <v>0</v>
      </c>
      <c r="J29" s="90">
        <f>'[1]06'!$J$45</f>
        <v>0</v>
      </c>
      <c r="K29" s="90">
        <f>'[1]06'!$K$45</f>
        <v>0</v>
      </c>
      <c r="L29" s="90">
        <f>'[1]06'!$L$45</f>
        <v>0</v>
      </c>
      <c r="M29" s="90">
        <f>'[1]06'!$M$45</f>
        <v>0</v>
      </c>
      <c r="N29" s="90">
        <f>'[1]06'!$N$45</f>
        <v>0</v>
      </c>
      <c r="O29" s="90">
        <f>'[1]06'!$O$45</f>
        <v>0</v>
      </c>
      <c r="P29" s="90">
        <f>'[1]06'!$P$45</f>
        <v>0</v>
      </c>
    </row>
    <row r="30" spans="1:16" s="50" customFormat="1" ht="12.75">
      <c r="A30" s="101" t="s">
        <v>60</v>
      </c>
      <c r="B30" s="49" t="s">
        <v>174</v>
      </c>
      <c r="C30" s="29" t="s">
        <v>57</v>
      </c>
      <c r="D30" s="90">
        <f>'[1]06'!$D$46</f>
        <v>0</v>
      </c>
      <c r="E30" s="90">
        <f>'[1]06'!$E$46</f>
        <v>0</v>
      </c>
      <c r="F30" s="90">
        <f>'[1]06'!$F$46</f>
        <v>0</v>
      </c>
      <c r="G30" s="90">
        <f>'[1]06'!$G$46</f>
        <v>0</v>
      </c>
      <c r="H30" s="90">
        <f>'[1]06'!$H$46</f>
        <v>0</v>
      </c>
      <c r="I30" s="90">
        <f>'[1]06'!$I$46</f>
        <v>0</v>
      </c>
      <c r="J30" s="90">
        <f>'[1]06'!$J$46</f>
        <v>0</v>
      </c>
      <c r="K30" s="90">
        <f>'[1]06'!$K$46</f>
        <v>0</v>
      </c>
      <c r="L30" s="90">
        <f>'[1]06'!$L$46</f>
        <v>0</v>
      </c>
      <c r="M30" s="90">
        <f>'[1]06'!$M$46</f>
        <v>0</v>
      </c>
      <c r="N30" s="90">
        <f>'[1]06'!$N$46</f>
        <v>0</v>
      </c>
      <c r="O30" s="90">
        <f>'[1]06'!$O$46</f>
        <v>0</v>
      </c>
      <c r="P30" s="90">
        <f>'[1]06'!$P$46</f>
        <v>0</v>
      </c>
    </row>
    <row r="31" spans="1:16" s="50" customFormat="1" ht="12.75">
      <c r="A31" s="101" t="s">
        <v>77</v>
      </c>
      <c r="B31" s="49" t="s">
        <v>189</v>
      </c>
      <c r="C31" s="29" t="s">
        <v>150</v>
      </c>
      <c r="D31" s="90">
        <f>'[1]06'!$D$47</f>
        <v>1349.8500000000001</v>
      </c>
      <c r="E31" s="90">
        <f>'[1]06'!$E$47</f>
        <v>28.571636000000002</v>
      </c>
      <c r="F31" s="90">
        <f>'[1]06'!$F$47</f>
        <v>88.295215999999996</v>
      </c>
      <c r="G31" s="90">
        <f>'[1]06'!$G$47</f>
        <v>49.460026000000006</v>
      </c>
      <c r="H31" s="90">
        <f>'[1]06'!$H$47</f>
        <v>191.12583000000001</v>
      </c>
      <c r="I31" s="90">
        <f>'[1]06'!$I$47</f>
        <v>359.96781399999998</v>
      </c>
      <c r="J31" s="90">
        <f>'[1]06'!$J$47</f>
        <v>129.28723499999998</v>
      </c>
      <c r="K31" s="90">
        <f>'[1]06'!$K$47</f>
        <v>82.940459000000004</v>
      </c>
      <c r="L31" s="90">
        <f>'[1]06'!$L$47</f>
        <v>420.20113500000002</v>
      </c>
      <c r="M31" s="90">
        <f>'[1]06'!$M$47</f>
        <v>0</v>
      </c>
      <c r="N31" s="90">
        <f>'[1]06'!$N$47</f>
        <v>0</v>
      </c>
      <c r="O31" s="90">
        <f>'[1]06'!$O$47</f>
        <v>0</v>
      </c>
      <c r="P31" s="90">
        <f>'[1]06'!$P$47</f>
        <v>0</v>
      </c>
    </row>
    <row r="32" spans="1:16" s="72" customFormat="1" ht="12.75">
      <c r="A32" s="98"/>
      <c r="B32" s="99" t="s">
        <v>167</v>
      </c>
      <c r="C32" s="100"/>
      <c r="D32" s="90">
        <f>'[1]06'!$D$48</f>
        <v>0</v>
      </c>
      <c r="E32" s="90">
        <f>'[1]06'!$E$48</f>
        <v>0</v>
      </c>
      <c r="F32" s="90">
        <f>'[1]06'!$F$48</f>
        <v>0</v>
      </c>
      <c r="G32" s="90">
        <f>'[1]06'!$G$48</f>
        <v>0</v>
      </c>
      <c r="H32" s="90">
        <f>'[1]06'!$H$48</f>
        <v>0</v>
      </c>
      <c r="I32" s="90">
        <f>'[1]06'!$I$48</f>
        <v>0</v>
      </c>
      <c r="J32" s="90">
        <f>'[1]06'!$J$48</f>
        <v>0</v>
      </c>
      <c r="K32" s="90">
        <f>'[1]06'!$K$48</f>
        <v>0</v>
      </c>
      <c r="L32" s="90">
        <f>'[1]06'!$L$48</f>
        <v>0</v>
      </c>
      <c r="M32" s="90">
        <f>'[1]06'!$M$48</f>
        <v>0</v>
      </c>
      <c r="N32" s="90">
        <f>'[1]06'!$N$48</f>
        <v>0</v>
      </c>
      <c r="O32" s="90">
        <f>'[1]06'!$O$48</f>
        <v>0</v>
      </c>
      <c r="P32" s="90">
        <f>'[1]06'!$P$48</f>
        <v>0</v>
      </c>
    </row>
    <row r="33" spans="1:16" s="50" customFormat="1" ht="12.75">
      <c r="A33" s="101" t="s">
        <v>172</v>
      </c>
      <c r="B33" s="49" t="s">
        <v>201</v>
      </c>
      <c r="C33" s="29" t="s">
        <v>47</v>
      </c>
      <c r="D33" s="90">
        <f>'[1]06'!$D$49</f>
        <v>1035.8319999999999</v>
      </c>
      <c r="E33" s="90">
        <f>'[1]06'!$E$49</f>
        <v>16.099761999999998</v>
      </c>
      <c r="F33" s="90">
        <f>'[1]06'!$F$49</f>
        <v>73.726185999999998</v>
      </c>
      <c r="G33" s="90">
        <f>'[1]06'!$G$49</f>
        <v>38.451725000000003</v>
      </c>
      <c r="H33" s="90">
        <f>'[1]06'!$H$49</f>
        <v>165.025531</v>
      </c>
      <c r="I33" s="90">
        <f>'[1]06'!$I$49</f>
        <v>258.87292000000002</v>
      </c>
      <c r="J33" s="90">
        <f>'[1]06'!$J$49</f>
        <v>97.301751999999993</v>
      </c>
      <c r="K33" s="90">
        <f>'[1]06'!$K$49</f>
        <v>76.081270000000004</v>
      </c>
      <c r="L33" s="90">
        <f>'[1]06'!$L$49</f>
        <v>310.27760899999998</v>
      </c>
      <c r="M33" s="90">
        <f>'[1]06'!$M$49</f>
        <v>0</v>
      </c>
      <c r="N33" s="90">
        <f>'[1]06'!$N$49</f>
        <v>0</v>
      </c>
      <c r="O33" s="90">
        <f>'[1]06'!$O$49</f>
        <v>0</v>
      </c>
      <c r="P33" s="90">
        <f>'[1]06'!$P$49</f>
        <v>0</v>
      </c>
    </row>
    <row r="34" spans="1:16" s="50" customFormat="1" ht="12.75">
      <c r="A34" s="101" t="s">
        <v>172</v>
      </c>
      <c r="B34" s="49" t="s">
        <v>202</v>
      </c>
      <c r="C34" s="29" t="s">
        <v>48</v>
      </c>
      <c r="D34" s="90">
        <f>'[1]06'!$D$50</f>
        <v>117.88000000000001</v>
      </c>
      <c r="E34" s="90">
        <f>'[1]06'!$E$50</f>
        <v>7.472861</v>
      </c>
      <c r="F34" s="90">
        <f>'[1]06'!$F$50</f>
        <v>1.6079410000000001</v>
      </c>
      <c r="G34" s="90">
        <f>'[1]06'!$G$50</f>
        <v>0</v>
      </c>
      <c r="H34" s="90">
        <f>'[1]06'!$H$50</f>
        <v>0.19039400000000001</v>
      </c>
      <c r="I34" s="90">
        <f>'[1]06'!$I$50</f>
        <v>70.097372000000007</v>
      </c>
      <c r="J34" s="90">
        <f>'[1]06'!$J$50</f>
        <v>11.791029</v>
      </c>
      <c r="K34" s="90">
        <f>'[1]06'!$K$50</f>
        <v>1.142272</v>
      </c>
      <c r="L34" s="90">
        <f>'[1]06'!$L$50</f>
        <v>25.573969999999999</v>
      </c>
      <c r="M34" s="90">
        <f>'[1]06'!$M$50</f>
        <v>0</v>
      </c>
      <c r="N34" s="90">
        <f>'[1]06'!$N$50</f>
        <v>0</v>
      </c>
      <c r="O34" s="90">
        <f>'[1]06'!$O$50</f>
        <v>0</v>
      </c>
      <c r="P34" s="90">
        <f>'[1]06'!$P$50</f>
        <v>0</v>
      </c>
    </row>
    <row r="35" spans="1:16" s="50" customFormat="1" ht="12.75">
      <c r="A35" s="101" t="s">
        <v>172</v>
      </c>
      <c r="B35" s="49" t="s">
        <v>203</v>
      </c>
      <c r="C35" s="29" t="s">
        <v>41</v>
      </c>
      <c r="D35" s="90">
        <f>'[1]06'!$D$51</f>
        <v>6.5679999999999996</v>
      </c>
      <c r="E35" s="90">
        <f>'[1]06'!$E$51</f>
        <v>0.14122399999999999</v>
      </c>
      <c r="F35" s="90">
        <f>'[1]06'!$F$51</f>
        <v>0.29540300000000003</v>
      </c>
      <c r="G35" s="90">
        <f>'[1]06'!$G$51</f>
        <v>0.12094199999999999</v>
      </c>
      <c r="H35" s="90">
        <f>'[1]06'!$H$51</f>
        <v>1.380905</v>
      </c>
      <c r="I35" s="90">
        <f>'[1]06'!$I$51</f>
        <v>0.37487399999999999</v>
      </c>
      <c r="J35" s="90">
        <f>'[1]06'!$J$51</f>
        <v>0.15990599999999999</v>
      </c>
      <c r="K35" s="90">
        <f>'[1]06'!$K$51</f>
        <v>0.65060399999999996</v>
      </c>
      <c r="L35" s="90">
        <f>'[1]06'!$L$51</f>
        <v>3.4420549999999999</v>
      </c>
      <c r="M35" s="90">
        <f>'[1]06'!$M$51</f>
        <v>0</v>
      </c>
      <c r="N35" s="90">
        <f>'[1]06'!$N$51</f>
        <v>0</v>
      </c>
      <c r="O35" s="90">
        <f>'[1]06'!$O$51</f>
        <v>0</v>
      </c>
      <c r="P35" s="90">
        <f>'[1]06'!$P$51</f>
        <v>0</v>
      </c>
    </row>
    <row r="36" spans="1:16" s="50" customFormat="1" ht="12.75">
      <c r="A36" s="101" t="s">
        <v>172</v>
      </c>
      <c r="B36" s="49" t="s">
        <v>204</v>
      </c>
      <c r="C36" s="29" t="s">
        <v>42</v>
      </c>
      <c r="D36" s="90">
        <f>'[1]06'!$D$52</f>
        <v>3.1799999999999997</v>
      </c>
      <c r="E36" s="90">
        <f>'[1]06'!$E$52</f>
        <v>0.15772700000000001</v>
      </c>
      <c r="F36" s="90">
        <f>'[1]06'!$F$52</f>
        <v>1.409959</v>
      </c>
      <c r="G36" s="90">
        <f>'[1]06'!$G$52</f>
        <v>8.5050000000000001E-2</v>
      </c>
      <c r="H36" s="90">
        <f>'[1]06'!$H$52</f>
        <v>0.1</v>
      </c>
      <c r="I36" s="90">
        <f>'[1]06'!$I$52</f>
        <v>0.38621499999999997</v>
      </c>
      <c r="J36" s="90">
        <f>'[1]06'!$J$52</f>
        <v>0.13817399999999999</v>
      </c>
      <c r="K36" s="90">
        <f>'[1]06'!$K$52</f>
        <v>0</v>
      </c>
      <c r="L36" s="90">
        <f>'[1]06'!$L$52</f>
        <v>0.90467300000000006</v>
      </c>
      <c r="M36" s="90">
        <f>'[1]06'!$M$52</f>
        <v>0</v>
      </c>
      <c r="N36" s="90">
        <f>'[1]06'!$N$52</f>
        <v>0</v>
      </c>
      <c r="O36" s="90">
        <f>'[1]06'!$O$52</f>
        <v>0</v>
      </c>
      <c r="P36" s="90">
        <f>'[1]06'!$P$52</f>
        <v>0</v>
      </c>
    </row>
    <row r="37" spans="1:16" s="50" customFormat="1" ht="12.75">
      <c r="A37" s="101" t="s">
        <v>172</v>
      </c>
      <c r="B37" s="49" t="s">
        <v>205</v>
      </c>
      <c r="C37" s="29" t="s">
        <v>43</v>
      </c>
      <c r="D37" s="90">
        <f>'[1]06'!$D$53</f>
        <v>49.48</v>
      </c>
      <c r="E37" s="90">
        <f>'[1]06'!$E$53</f>
        <v>4.6405269999999996</v>
      </c>
      <c r="F37" s="90">
        <f>'[1]06'!$F$53</f>
        <v>5.5817819999999996</v>
      </c>
      <c r="G37" s="90">
        <f>'[1]06'!$G$53</f>
        <v>2.7385700000000002</v>
      </c>
      <c r="H37" s="90">
        <f>'[1]06'!$H$53</f>
        <v>14.314179000000001</v>
      </c>
      <c r="I37" s="90">
        <f>'[1]06'!$I$53</f>
        <v>3.7781129999999998</v>
      </c>
      <c r="J37" s="90">
        <f>'[1]06'!$J$53</f>
        <v>7.0065119999999999</v>
      </c>
      <c r="K37" s="90">
        <f>'[1]06'!$K$53</f>
        <v>1.5643819999999999</v>
      </c>
      <c r="L37" s="90">
        <f>'[1]06'!$L$53</f>
        <v>9.8511360000000003</v>
      </c>
      <c r="M37" s="90">
        <f>'[1]06'!$M$53</f>
        <v>0</v>
      </c>
      <c r="N37" s="90">
        <f>'[1]06'!$N$53</f>
        <v>0</v>
      </c>
      <c r="O37" s="90">
        <f>'[1]06'!$O$53</f>
        <v>0</v>
      </c>
      <c r="P37" s="90">
        <f>'[1]06'!$P$53</f>
        <v>0</v>
      </c>
    </row>
    <row r="38" spans="1:16" s="50" customFormat="1" ht="12.75">
      <c r="A38" s="101" t="s">
        <v>172</v>
      </c>
      <c r="B38" s="49" t="s">
        <v>206</v>
      </c>
      <c r="C38" s="29" t="s">
        <v>44</v>
      </c>
      <c r="D38" s="90">
        <f>'[1]06'!$D$54</f>
        <v>8.5300000000000011</v>
      </c>
      <c r="E38" s="90">
        <f>'[1]06'!$E$54</f>
        <v>0</v>
      </c>
      <c r="F38" s="90">
        <f>'[1]06'!$F$54</f>
        <v>0</v>
      </c>
      <c r="G38" s="90">
        <f>'[1]06'!$G$54</f>
        <v>1.642042</v>
      </c>
      <c r="H38" s="90">
        <f>'[1]06'!$H$54</f>
        <v>1.827499</v>
      </c>
      <c r="I38" s="90">
        <f>'[1]06'!$I$54</f>
        <v>0.50912599999999997</v>
      </c>
      <c r="J38" s="90">
        <f>'[1]06'!$J$54</f>
        <v>0.61995599999999995</v>
      </c>
      <c r="K38" s="90">
        <f>'[1]06'!$K$54</f>
        <v>0</v>
      </c>
      <c r="L38" s="90">
        <f>'[1]06'!$L$54</f>
        <v>3.9339500000000003</v>
      </c>
      <c r="M38" s="90">
        <f>'[1]06'!$M$54</f>
        <v>0</v>
      </c>
      <c r="N38" s="90">
        <f>'[1]06'!$N$54</f>
        <v>0</v>
      </c>
      <c r="O38" s="90">
        <f>'[1]06'!$O$54</f>
        <v>0</v>
      </c>
      <c r="P38" s="90">
        <f>'[1]06'!$P$54</f>
        <v>0</v>
      </c>
    </row>
    <row r="39" spans="1:16" s="50" customFormat="1" ht="12.75">
      <c r="A39" s="101" t="s">
        <v>172</v>
      </c>
      <c r="B39" s="49" t="s">
        <v>207</v>
      </c>
      <c r="C39" s="29" t="s">
        <v>13</v>
      </c>
      <c r="D39" s="90">
        <f>'[1]06'!$D$55</f>
        <v>0.67</v>
      </c>
      <c r="E39" s="90">
        <f>'[1]06'!$E$55</f>
        <v>1.4080000000000001E-2</v>
      </c>
      <c r="F39" s="90">
        <f>'[1]06'!$F$55</f>
        <v>5.3748999999999998E-2</v>
      </c>
      <c r="G39" s="90">
        <f>'[1]06'!$G$55</f>
        <v>1.6753000000000001E-2</v>
      </c>
      <c r="H39" s="90">
        <f>'[1]06'!$H$55</f>
        <v>0</v>
      </c>
      <c r="I39" s="90">
        <f>'[1]06'!$I$55</f>
        <v>0.5</v>
      </c>
      <c r="J39" s="90">
        <f>'[1]06'!$J$55</f>
        <v>2.5956E-2</v>
      </c>
      <c r="K39" s="90">
        <f>'[1]06'!$K$55</f>
        <v>5.2421000000000002E-2</v>
      </c>
      <c r="L39" s="90">
        <f>'[1]06'!$L$55</f>
        <v>1.0729000000000001E-2</v>
      </c>
      <c r="M39" s="90">
        <f>'[1]06'!$M$55</f>
        <v>0</v>
      </c>
      <c r="N39" s="90">
        <f>'[1]06'!$N$55</f>
        <v>0</v>
      </c>
      <c r="O39" s="90">
        <f>'[1]06'!$O$55</f>
        <v>0</v>
      </c>
      <c r="P39" s="90">
        <f>'[1]06'!$P$55</f>
        <v>0</v>
      </c>
    </row>
    <row r="40" spans="1:16" s="50" customFormat="1" ht="12.75">
      <c r="A40" s="101" t="s">
        <v>172</v>
      </c>
      <c r="B40" s="49" t="s">
        <v>208</v>
      </c>
      <c r="C40" s="29" t="s">
        <v>14</v>
      </c>
      <c r="D40" s="90">
        <f>'[1]06'!$D$56</f>
        <v>0.36</v>
      </c>
      <c r="E40" s="90">
        <f>'[1]06'!$E$56</f>
        <v>4.5455000000000002E-2</v>
      </c>
      <c r="F40" s="90">
        <f>'[1]06'!$F$56</f>
        <v>0.25436599999999998</v>
      </c>
      <c r="G40" s="90">
        <f>'[1]06'!$G$56</f>
        <v>1.4611000000000001E-2</v>
      </c>
      <c r="H40" s="90">
        <f>'[1]06'!$H$56</f>
        <v>3.0623000000000001E-2</v>
      </c>
      <c r="I40" s="90">
        <f>'[1]06'!$I$56</f>
        <v>0</v>
      </c>
      <c r="J40" s="90">
        <f>'[1]06'!$J$56</f>
        <v>0</v>
      </c>
      <c r="K40" s="90">
        <f>'[1]06'!$K$56</f>
        <v>0</v>
      </c>
      <c r="L40" s="90">
        <f>'[1]06'!$L$56</f>
        <v>9.9850000000000008E-3</v>
      </c>
      <c r="M40" s="90">
        <f>'[1]06'!$M$56</f>
        <v>0</v>
      </c>
      <c r="N40" s="90">
        <f>'[1]06'!$N$56</f>
        <v>0</v>
      </c>
      <c r="O40" s="90">
        <f>'[1]06'!$O$56</f>
        <v>0</v>
      </c>
      <c r="P40" s="90">
        <f>'[1]06'!$P$56</f>
        <v>0</v>
      </c>
    </row>
    <row r="41" spans="1:16" s="50" customFormat="1" ht="12.75">
      <c r="A41" s="101" t="s">
        <v>172</v>
      </c>
      <c r="B41" s="49" t="s">
        <v>190</v>
      </c>
      <c r="C41" s="29" t="s">
        <v>191</v>
      </c>
      <c r="D41" s="90">
        <f>'[1]06'!$D$57</f>
        <v>0</v>
      </c>
      <c r="E41" s="90">
        <f>'[1]06'!$E$57</f>
        <v>0</v>
      </c>
      <c r="F41" s="90">
        <f>'[1]06'!$F$57</f>
        <v>0</v>
      </c>
      <c r="G41" s="90">
        <f>'[1]06'!$G$57</f>
        <v>0</v>
      </c>
      <c r="H41" s="90">
        <f>'[1]06'!$H$57</f>
        <v>0</v>
      </c>
      <c r="I41" s="90">
        <f>'[1]06'!$I$57</f>
        <v>0</v>
      </c>
      <c r="J41" s="90">
        <f>'[1]06'!$J$57</f>
        <v>0</v>
      </c>
      <c r="K41" s="90">
        <f>'[1]06'!$K$57</f>
        <v>0</v>
      </c>
      <c r="L41" s="90">
        <f>'[1]06'!$L$57</f>
        <v>0</v>
      </c>
      <c r="M41" s="90">
        <f>'[1]06'!$M$57</f>
        <v>0</v>
      </c>
      <c r="N41" s="90">
        <f>'[1]06'!$N$57</f>
        <v>0</v>
      </c>
      <c r="O41" s="90">
        <f>'[1]06'!$O$57</f>
        <v>0</v>
      </c>
      <c r="P41" s="90">
        <f>'[1]06'!$P$57</f>
        <v>0</v>
      </c>
    </row>
    <row r="42" spans="1:16" s="50" customFormat="1" ht="12.75">
      <c r="A42" s="101" t="s">
        <v>172</v>
      </c>
      <c r="B42" s="49" t="s">
        <v>209</v>
      </c>
      <c r="C42" s="29" t="s">
        <v>67</v>
      </c>
      <c r="D42" s="90">
        <f>'[1]06'!$D$58</f>
        <v>0.23</v>
      </c>
      <c r="E42" s="90">
        <f>'[1]06'!$E$58</f>
        <v>0</v>
      </c>
      <c r="F42" s="90">
        <f>'[1]06'!$F$58</f>
        <v>0</v>
      </c>
      <c r="G42" s="90">
        <f>'[1]06'!$G$58</f>
        <v>0</v>
      </c>
      <c r="H42" s="90">
        <f>'[1]06'!$H$58</f>
        <v>0.23440900000000001</v>
      </c>
      <c r="I42" s="90">
        <f>'[1]06'!$I$58</f>
        <v>0</v>
      </c>
      <c r="J42" s="90">
        <f>'[1]06'!$J$58</f>
        <v>0</v>
      </c>
      <c r="K42" s="90">
        <f>'[1]06'!$K$58</f>
        <v>0</v>
      </c>
      <c r="L42" s="90">
        <f>'[1]06'!$L$58</f>
        <v>0</v>
      </c>
      <c r="M42" s="90">
        <f>'[1]06'!$M$58</f>
        <v>0</v>
      </c>
      <c r="N42" s="90">
        <f>'[1]06'!$N$58</f>
        <v>0</v>
      </c>
      <c r="O42" s="90">
        <f>'[1]06'!$O$58</f>
        <v>0</v>
      </c>
      <c r="P42" s="90">
        <f>'[1]06'!$P$58</f>
        <v>0</v>
      </c>
    </row>
    <row r="43" spans="1:16" s="50" customFormat="1" ht="12.75">
      <c r="A43" s="101" t="s">
        <v>172</v>
      </c>
      <c r="B43" s="49" t="s">
        <v>70</v>
      </c>
      <c r="C43" s="29" t="s">
        <v>32</v>
      </c>
      <c r="D43" s="90">
        <f>'[1]06'!$D$59</f>
        <v>76.75</v>
      </c>
      <c r="E43" s="90">
        <f>'[1]06'!$E$59</f>
        <v>0</v>
      </c>
      <c r="F43" s="90">
        <f>'[1]06'!$F$59</f>
        <v>0</v>
      </c>
      <c r="G43" s="90">
        <f>'[1]06'!$G$59</f>
        <v>0</v>
      </c>
      <c r="H43" s="90">
        <f>'[1]06'!$H$59</f>
        <v>0</v>
      </c>
      <c r="I43" s="90">
        <f>'[1]06'!$I$59</f>
        <v>19.367956</v>
      </c>
      <c r="J43" s="90">
        <f>'[1]06'!$J$59</f>
        <v>0</v>
      </c>
      <c r="K43" s="90">
        <f>'[1]06'!$K$59</f>
        <v>0</v>
      </c>
      <c r="L43" s="90">
        <f>'[1]06'!$L$59</f>
        <v>57.380505999999997</v>
      </c>
      <c r="M43" s="90">
        <f>'[1]06'!$M$59</f>
        <v>0</v>
      </c>
      <c r="N43" s="90">
        <f>'[1]06'!$N$59</f>
        <v>0</v>
      </c>
      <c r="O43" s="90">
        <f>'[1]06'!$O$59</f>
        <v>0</v>
      </c>
      <c r="P43" s="90">
        <f>'[1]06'!$P$59</f>
        <v>0</v>
      </c>
    </row>
    <row r="44" spans="1:16" s="50" customFormat="1" ht="12.75">
      <c r="A44" s="101" t="s">
        <v>172</v>
      </c>
      <c r="B44" s="49" t="s">
        <v>178</v>
      </c>
      <c r="C44" s="29" t="s">
        <v>52</v>
      </c>
      <c r="D44" s="90">
        <f>'[1]06'!$D$60</f>
        <v>8.08</v>
      </c>
      <c r="E44" s="90">
        <f>'[1]06'!$E$60</f>
        <v>0</v>
      </c>
      <c r="F44" s="90">
        <f>'[1]06'!$F$60</f>
        <v>0.92303900000000005</v>
      </c>
      <c r="G44" s="90">
        <f>'[1]06'!$G$60</f>
        <v>1.6480360000000001</v>
      </c>
      <c r="H44" s="90">
        <f>'[1]06'!$H$60</f>
        <v>1.221263</v>
      </c>
      <c r="I44" s="90">
        <f>'[1]06'!$I$60</f>
        <v>0.92066800000000004</v>
      </c>
      <c r="J44" s="90">
        <f>'[1]06'!$J$60</f>
        <v>2.0142250000000002</v>
      </c>
      <c r="K44" s="90">
        <f>'[1]06'!$K$60</f>
        <v>0</v>
      </c>
      <c r="L44" s="90">
        <f>'[1]06'!$L$60</f>
        <v>1.3543979999999998</v>
      </c>
      <c r="M44" s="90">
        <f>'[1]06'!$M$60</f>
        <v>0</v>
      </c>
      <c r="N44" s="90">
        <f>'[1]06'!$N$60</f>
        <v>0</v>
      </c>
      <c r="O44" s="90">
        <f>'[1]06'!$O$60</f>
        <v>0</v>
      </c>
      <c r="P44" s="90">
        <f>'[1]06'!$P$60</f>
        <v>0</v>
      </c>
    </row>
    <row r="45" spans="1:16" s="50" customFormat="1" ht="12.75">
      <c r="A45" s="101" t="s">
        <v>172</v>
      </c>
      <c r="B45" s="49" t="s">
        <v>173</v>
      </c>
      <c r="C45" s="29" t="s">
        <v>28</v>
      </c>
      <c r="D45" s="90">
        <f>'[1]06'!$D$61</f>
        <v>32.230000000000004</v>
      </c>
      <c r="E45" s="90">
        <f>'[1]06'!$E$61</f>
        <v>0</v>
      </c>
      <c r="F45" s="90">
        <f>'[1]06'!$F$61</f>
        <v>3.2800639999999999</v>
      </c>
      <c r="G45" s="90">
        <f>'[1]06'!$G$61</f>
        <v>4.6237440000000003</v>
      </c>
      <c r="H45" s="90">
        <f>'[1]06'!$H$61</f>
        <v>2.3824380000000001</v>
      </c>
      <c r="I45" s="90">
        <f>'[1]06'!$I$61</f>
        <v>5.1605699999999999</v>
      </c>
      <c r="J45" s="90">
        <f>'[1]06'!$J$61</f>
        <v>9.5875760000000003</v>
      </c>
      <c r="K45" s="90">
        <f>'[1]06'!$K$61</f>
        <v>0</v>
      </c>
      <c r="L45" s="90">
        <f>'[1]06'!$L$61</f>
        <v>7.1921239999999997</v>
      </c>
      <c r="M45" s="90">
        <f>'[1]06'!$M$61</f>
        <v>0</v>
      </c>
      <c r="N45" s="90">
        <f>'[1]06'!$N$61</f>
        <v>0</v>
      </c>
      <c r="O45" s="90">
        <f>'[1]06'!$O$61</f>
        <v>0</v>
      </c>
      <c r="P45" s="90">
        <f>'[1]06'!$P$61</f>
        <v>0</v>
      </c>
    </row>
    <row r="46" spans="1:16" s="50" customFormat="1" ht="12.75">
      <c r="A46" s="101" t="s">
        <v>172</v>
      </c>
      <c r="B46" s="49" t="s">
        <v>210</v>
      </c>
      <c r="C46" s="29" t="s">
        <v>30</v>
      </c>
      <c r="D46" s="90">
        <f>'[1]06'!$D$62</f>
        <v>0</v>
      </c>
      <c r="E46" s="90">
        <f>'[1]06'!$E$62</f>
        <v>0</v>
      </c>
      <c r="F46" s="90">
        <f>'[1]06'!$F$62</f>
        <v>0</v>
      </c>
      <c r="G46" s="90">
        <f>'[1]06'!$G$62</f>
        <v>0</v>
      </c>
      <c r="H46" s="90">
        <f>'[1]06'!$H$62</f>
        <v>0</v>
      </c>
      <c r="I46" s="90">
        <f>'[1]06'!$I$62</f>
        <v>0</v>
      </c>
      <c r="J46" s="90">
        <f>'[1]06'!$J$62</f>
        <v>0</v>
      </c>
      <c r="K46" s="90">
        <f>'[1]06'!$K$62</f>
        <v>0</v>
      </c>
      <c r="L46" s="90">
        <f>'[1]06'!$L$62</f>
        <v>0</v>
      </c>
      <c r="M46" s="90">
        <f>'[1]06'!$M$62</f>
        <v>0</v>
      </c>
      <c r="N46" s="90">
        <f>'[1]06'!$N$62</f>
        <v>0</v>
      </c>
      <c r="O46" s="90">
        <f>'[1]06'!$O$62</f>
        <v>0</v>
      </c>
      <c r="P46" s="90">
        <f>'[1]06'!$P$62</f>
        <v>0</v>
      </c>
    </row>
    <row r="47" spans="1:16" s="60" customFormat="1" ht="12.75">
      <c r="A47" s="101" t="s">
        <v>172</v>
      </c>
      <c r="B47" s="49" t="s">
        <v>211</v>
      </c>
      <c r="C47" s="29" t="s">
        <v>31</v>
      </c>
      <c r="D47" s="90">
        <f>'[1]06'!$D$63</f>
        <v>7.04</v>
      </c>
      <c r="E47" s="90">
        <f>'[1]06'!$E$63</f>
        <v>0</v>
      </c>
      <c r="F47" s="90">
        <f>'[1]06'!$F$63</f>
        <v>0</v>
      </c>
      <c r="G47" s="90">
        <f>'[1]06'!$G$63</f>
        <v>0</v>
      </c>
      <c r="H47" s="90">
        <f>'[1]06'!$H$63</f>
        <v>4.2343200000000003</v>
      </c>
      <c r="I47" s="90">
        <f>'[1]06'!$I$63</f>
        <v>0</v>
      </c>
      <c r="J47" s="90">
        <f>'[1]06'!$J$63</f>
        <v>0</v>
      </c>
      <c r="K47" s="90">
        <f>'[1]06'!$K$63</f>
        <v>2.8050950000000001</v>
      </c>
      <c r="L47" s="90">
        <f>'[1]06'!$L$63</f>
        <v>0</v>
      </c>
      <c r="M47" s="90">
        <f>'[1]06'!$M$63</f>
        <v>0</v>
      </c>
      <c r="N47" s="90">
        <f>'[1]06'!$N$63</f>
        <v>0</v>
      </c>
      <c r="O47" s="90">
        <f>'[1]06'!$O$63</f>
        <v>0</v>
      </c>
      <c r="P47" s="90">
        <f>'[1]06'!$P$63</f>
        <v>0</v>
      </c>
    </row>
    <row r="48" spans="1:16" s="60" customFormat="1" ht="12.75">
      <c r="A48" s="101" t="s">
        <v>172</v>
      </c>
      <c r="B48" s="49" t="s">
        <v>212</v>
      </c>
      <c r="C48" s="29" t="s">
        <v>51</v>
      </c>
      <c r="D48" s="90">
        <f>'[1]06'!$D$64</f>
        <v>3.02</v>
      </c>
      <c r="E48" s="90">
        <f>'[1]06'!$E$64</f>
        <v>0</v>
      </c>
      <c r="F48" s="90">
        <f>'[1]06'!$F$64</f>
        <v>1.1627270000000001</v>
      </c>
      <c r="G48" s="90">
        <f>'[1]06'!$G$64</f>
        <v>0.11855300000000001</v>
      </c>
      <c r="H48" s="90">
        <f>'[1]06'!$H$64</f>
        <v>0.18426899999999999</v>
      </c>
      <c r="I48" s="90">
        <f>'[1]06'!$I$64</f>
        <v>0</v>
      </c>
      <c r="J48" s="90">
        <f>'[1]06'!$J$64</f>
        <v>0.64214899999999997</v>
      </c>
      <c r="K48" s="90">
        <f>'[1]06'!$K$64</f>
        <v>0.64441499999999996</v>
      </c>
      <c r="L48" s="90">
        <f>'[1]06'!$L$64</f>
        <v>0.27</v>
      </c>
      <c r="M48" s="90">
        <f>'[1]06'!$M$64</f>
        <v>0</v>
      </c>
      <c r="N48" s="90">
        <f>'[1]06'!$N$64</f>
        <v>0</v>
      </c>
      <c r="O48" s="90">
        <f>'[1]06'!$O$64</f>
        <v>0</v>
      </c>
      <c r="P48" s="90">
        <f>'[1]06'!$P$64</f>
        <v>0</v>
      </c>
    </row>
    <row r="49" spans="1:16" s="60" customFormat="1" ht="12.75">
      <c r="A49" s="101" t="s">
        <v>78</v>
      </c>
      <c r="B49" s="49" t="s">
        <v>213</v>
      </c>
      <c r="C49" s="29" t="s">
        <v>58</v>
      </c>
      <c r="D49" s="90">
        <f>'[1]06'!$D$65</f>
        <v>0</v>
      </c>
      <c r="E49" s="90">
        <f>'[1]06'!$E$65</f>
        <v>0</v>
      </c>
      <c r="F49" s="90">
        <f>'[1]06'!$F$65</f>
        <v>0</v>
      </c>
      <c r="G49" s="90">
        <f>'[1]06'!$G$65</f>
        <v>0</v>
      </c>
      <c r="H49" s="90">
        <f>'[1]06'!$H$65</f>
        <v>0</v>
      </c>
      <c r="I49" s="90">
        <f>'[1]06'!$I$65</f>
        <v>0</v>
      </c>
      <c r="J49" s="90">
        <f>'[1]06'!$J$65</f>
        <v>0</v>
      </c>
      <c r="K49" s="90">
        <f>'[1]06'!$K$65</f>
        <v>0</v>
      </c>
      <c r="L49" s="90">
        <f>'[1]06'!$L$65</f>
        <v>0</v>
      </c>
      <c r="M49" s="90">
        <f>'[1]06'!$M$65</f>
        <v>0</v>
      </c>
      <c r="N49" s="90">
        <f>'[1]06'!$N$65</f>
        <v>0</v>
      </c>
      <c r="O49" s="90">
        <f>'[1]06'!$O$65</f>
        <v>0</v>
      </c>
      <c r="P49" s="90">
        <f>'[1]06'!$P$65</f>
        <v>0</v>
      </c>
    </row>
    <row r="50" spans="1:16" s="60" customFormat="1" ht="12.75">
      <c r="A50" s="101" t="s">
        <v>79</v>
      </c>
      <c r="B50" s="49" t="s">
        <v>214</v>
      </c>
      <c r="C50" s="29" t="s">
        <v>49</v>
      </c>
      <c r="D50" s="90">
        <f>'[1]06'!$D$66</f>
        <v>0</v>
      </c>
      <c r="E50" s="90">
        <f>'[1]06'!$E$66</f>
        <v>0</v>
      </c>
      <c r="F50" s="90">
        <f>'[1]06'!$F$66</f>
        <v>0</v>
      </c>
      <c r="G50" s="90">
        <f>'[1]06'!$G$66</f>
        <v>0</v>
      </c>
      <c r="H50" s="90">
        <f>'[1]06'!$H$66</f>
        <v>0</v>
      </c>
      <c r="I50" s="90">
        <f>'[1]06'!$I$66</f>
        <v>0</v>
      </c>
      <c r="J50" s="90">
        <f>'[1]06'!$J$66</f>
        <v>0</v>
      </c>
      <c r="K50" s="90">
        <f>'[1]06'!$K$66</f>
        <v>0</v>
      </c>
      <c r="L50" s="90">
        <f>'[1]06'!$L$66</f>
        <v>0</v>
      </c>
      <c r="M50" s="90">
        <f>'[1]06'!$M$66</f>
        <v>0</v>
      </c>
      <c r="N50" s="90">
        <f>'[1]06'!$N$66</f>
        <v>0</v>
      </c>
      <c r="O50" s="90">
        <f>'[1]06'!$O$66</f>
        <v>0</v>
      </c>
      <c r="P50" s="90">
        <f>'[1]06'!$P$66</f>
        <v>0</v>
      </c>
    </row>
    <row r="51" spans="1:16" s="60" customFormat="1" ht="12.75">
      <c r="A51" s="101" t="s">
        <v>80</v>
      </c>
      <c r="B51" s="49" t="s">
        <v>215</v>
      </c>
      <c r="C51" s="29" t="s">
        <v>50</v>
      </c>
      <c r="D51" s="90">
        <f>'[1]06'!$D$67</f>
        <v>45.650000000000006</v>
      </c>
      <c r="E51" s="90">
        <f>'[1]06'!$E$67</f>
        <v>0</v>
      </c>
      <c r="F51" s="90">
        <f>'[1]06'!$F$67</f>
        <v>2.0312029999999996</v>
      </c>
      <c r="G51" s="90">
        <f>'[1]06'!$G$67</f>
        <v>0.87590900000000005</v>
      </c>
      <c r="H51" s="90">
        <f>'[1]06'!$H$67</f>
        <v>6.5763979999999993</v>
      </c>
      <c r="I51" s="90">
        <f>'[1]06'!$I$67</f>
        <v>7.3699380000000003</v>
      </c>
      <c r="J51" s="90">
        <f>'[1]06'!$J$67</f>
        <v>0.38118899999999994</v>
      </c>
      <c r="K51" s="90">
        <f>'[1]06'!$K$67</f>
        <v>3.424061</v>
      </c>
      <c r="L51" s="90">
        <f>'[1]06'!$L$67</f>
        <v>24.986981000000004</v>
      </c>
      <c r="M51" s="90">
        <f>'[1]06'!$M$67</f>
        <v>0</v>
      </c>
      <c r="N51" s="90">
        <f>'[1]06'!$N$67</f>
        <v>0</v>
      </c>
      <c r="O51" s="90">
        <f>'[1]06'!$O$67</f>
        <v>0</v>
      </c>
      <c r="P51" s="90">
        <f>'[1]06'!$P$67</f>
        <v>0</v>
      </c>
    </row>
    <row r="52" spans="1:16" s="60" customFormat="1" ht="12.75">
      <c r="A52" s="101" t="s">
        <v>81</v>
      </c>
      <c r="B52" s="49" t="s">
        <v>216</v>
      </c>
      <c r="C52" s="29" t="s">
        <v>3</v>
      </c>
      <c r="D52" s="90">
        <f>'[1]06'!$D$68</f>
        <v>0</v>
      </c>
      <c r="E52" s="90">
        <f>'[1]06'!$E$68</f>
        <v>0</v>
      </c>
      <c r="F52" s="90">
        <f>'[1]06'!$F$68</f>
        <v>0</v>
      </c>
      <c r="G52" s="90">
        <f>'[1]06'!$G$68</f>
        <v>0</v>
      </c>
      <c r="H52" s="90">
        <f>'[1]06'!$H$68</f>
        <v>0</v>
      </c>
      <c r="I52" s="90">
        <f>'[1]06'!$I$68</f>
        <v>0</v>
      </c>
      <c r="J52" s="90">
        <f>'[1]06'!$J$68</f>
        <v>0</v>
      </c>
      <c r="K52" s="90">
        <f>'[1]06'!$K$68</f>
        <v>0</v>
      </c>
      <c r="L52" s="90">
        <f>'[1]06'!$L$68</f>
        <v>0</v>
      </c>
      <c r="M52" s="90">
        <f>'[1]06'!$M$68</f>
        <v>0</v>
      </c>
      <c r="N52" s="90">
        <f>'[1]06'!$N$68</f>
        <v>0</v>
      </c>
      <c r="O52" s="90">
        <f>'[1]06'!$O$68</f>
        <v>0</v>
      </c>
      <c r="P52" s="90">
        <f>'[1]06'!$P$68</f>
        <v>0</v>
      </c>
    </row>
    <row r="53" spans="1:16" s="60" customFormat="1" ht="12.75">
      <c r="A53" s="101" t="s">
        <v>82</v>
      </c>
      <c r="B53" s="49" t="s">
        <v>217</v>
      </c>
      <c r="C53" s="29" t="s">
        <v>27</v>
      </c>
      <c r="D53" s="90">
        <f>'[1]06'!$D$69</f>
        <v>1037.82</v>
      </c>
      <c r="E53" s="90">
        <f>'[1]06'!$E$69</f>
        <v>32.409458999999998</v>
      </c>
      <c r="F53" s="90">
        <f>'[1]06'!$F$69</f>
        <v>178.138451</v>
      </c>
      <c r="G53" s="90">
        <f>'[1]06'!$G$69</f>
        <v>141.02979199999999</v>
      </c>
      <c r="H53" s="90">
        <f>'[1]06'!$H$69</f>
        <v>201.19367799999998</v>
      </c>
      <c r="I53" s="90">
        <f>'[1]06'!$I$69</f>
        <v>92.374469000000005</v>
      </c>
      <c r="J53" s="90">
        <f>'[1]06'!$J$69</f>
        <v>125.55254000000001</v>
      </c>
      <c r="K53" s="90">
        <f>'[1]06'!$K$69</f>
        <v>55.065767000000001</v>
      </c>
      <c r="L53" s="90">
        <f>'[1]06'!$L$69</f>
        <v>212.06043499999998</v>
      </c>
      <c r="M53" s="90">
        <f>'[1]06'!$M$69</f>
        <v>0</v>
      </c>
      <c r="N53" s="90">
        <f>'[1]06'!$N$69</f>
        <v>0</v>
      </c>
      <c r="O53" s="90">
        <f>'[1]06'!$O$69</f>
        <v>0</v>
      </c>
      <c r="P53" s="90">
        <f>'[1]06'!$P$69</f>
        <v>0</v>
      </c>
    </row>
    <row r="54" spans="1:16" s="60" customFormat="1" ht="12.75">
      <c r="A54" s="101" t="s">
        <v>83</v>
      </c>
      <c r="B54" s="49" t="s">
        <v>71</v>
      </c>
      <c r="C54" s="29" t="s">
        <v>17</v>
      </c>
      <c r="D54" s="90">
        <f>'[1]06'!$D$70</f>
        <v>8.74</v>
      </c>
      <c r="E54" s="90">
        <f>'[1]06'!$E$70</f>
        <v>0.58419900000000002</v>
      </c>
      <c r="F54" s="90">
        <f>'[1]06'!$F$70</f>
        <v>4.3435600000000001</v>
      </c>
      <c r="G54" s="90">
        <f>'[1]06'!$G$70</f>
        <v>1.9909889999999999</v>
      </c>
      <c r="H54" s="90">
        <f>'[1]06'!$H$70</f>
        <v>0.76734899999999995</v>
      </c>
      <c r="I54" s="90">
        <f>'[1]06'!$I$70</f>
        <v>0.31853599999999999</v>
      </c>
      <c r="J54" s="90">
        <f>'[1]06'!$J$70</f>
        <v>0.25323299999999999</v>
      </c>
      <c r="K54" s="90">
        <f>'[1]06'!$K$70</f>
        <v>0.30375400000000002</v>
      </c>
      <c r="L54" s="90">
        <f>'[1]06'!$L$70</f>
        <v>0.173461</v>
      </c>
      <c r="M54" s="90">
        <f>'[1]06'!$M$70</f>
        <v>0</v>
      </c>
      <c r="N54" s="90">
        <f>'[1]06'!$N$70</f>
        <v>0</v>
      </c>
      <c r="O54" s="90">
        <f>'[1]06'!$O$70</f>
        <v>0</v>
      </c>
      <c r="P54" s="90">
        <f>'[1]06'!$P$70</f>
        <v>0</v>
      </c>
    </row>
    <row r="55" spans="1:16" s="60" customFormat="1" ht="12.75">
      <c r="A55" s="101" t="s">
        <v>84</v>
      </c>
      <c r="B55" s="49" t="s">
        <v>218</v>
      </c>
      <c r="C55" s="29" t="s">
        <v>61</v>
      </c>
      <c r="D55" s="90">
        <f>'[1]06'!$D$71</f>
        <v>8.08</v>
      </c>
      <c r="E55" s="90">
        <f>'[1]06'!$E$71</f>
        <v>0</v>
      </c>
      <c r="F55" s="90">
        <f>'[1]06'!$F$71</f>
        <v>0.50002100000000005</v>
      </c>
      <c r="G55" s="90">
        <f>'[1]06'!$G$71</f>
        <v>0</v>
      </c>
      <c r="H55" s="90">
        <f>'[1]06'!$H$71</f>
        <v>2.338114</v>
      </c>
      <c r="I55" s="90">
        <f>'[1]06'!$I$71</f>
        <v>0.87180000000000002</v>
      </c>
      <c r="J55" s="90">
        <f>'[1]06'!$J$71</f>
        <v>4.3688969999999996</v>
      </c>
      <c r="K55" s="90">
        <f>'[1]06'!$K$71</f>
        <v>0</v>
      </c>
      <c r="L55" s="90">
        <f>'[1]06'!$L$71</f>
        <v>0</v>
      </c>
      <c r="M55" s="90">
        <f>'[1]06'!$M$71</f>
        <v>0</v>
      </c>
      <c r="N55" s="90">
        <f>'[1]06'!$N$71</f>
        <v>0</v>
      </c>
      <c r="O55" s="90">
        <f>'[1]06'!$O$71</f>
        <v>0</v>
      </c>
      <c r="P55" s="90">
        <f>'[1]06'!$P$71</f>
        <v>0</v>
      </c>
    </row>
    <row r="56" spans="1:16" s="60" customFormat="1" ht="12.75">
      <c r="A56" s="101" t="s">
        <v>85</v>
      </c>
      <c r="B56" s="49" t="s">
        <v>219</v>
      </c>
      <c r="C56" s="29" t="s">
        <v>45</v>
      </c>
      <c r="D56" s="90">
        <f>'[1]06'!$D$72</f>
        <v>0</v>
      </c>
      <c r="E56" s="90">
        <f>'[1]06'!$E$72</f>
        <v>0</v>
      </c>
      <c r="F56" s="90">
        <f>'[1]06'!$F$72</f>
        <v>0</v>
      </c>
      <c r="G56" s="90">
        <f>'[1]06'!$G$72</f>
        <v>0</v>
      </c>
      <c r="H56" s="90">
        <f>'[1]06'!$H$72</f>
        <v>0</v>
      </c>
      <c r="I56" s="90">
        <f>'[1]06'!$I$72</f>
        <v>0</v>
      </c>
      <c r="J56" s="90">
        <f>'[1]06'!$J$72</f>
        <v>0</v>
      </c>
      <c r="K56" s="90">
        <f>'[1]06'!$K$72</f>
        <v>0</v>
      </c>
      <c r="L56" s="90">
        <f>'[1]06'!$L$72</f>
        <v>0</v>
      </c>
      <c r="M56" s="90">
        <f>'[1]06'!$M$72</f>
        <v>0</v>
      </c>
      <c r="N56" s="90">
        <f>'[1]06'!$N$72</f>
        <v>0</v>
      </c>
      <c r="O56" s="90">
        <f>'[1]06'!$O$72</f>
        <v>0</v>
      </c>
      <c r="P56" s="90">
        <f>'[1]06'!$P$72</f>
        <v>0</v>
      </c>
    </row>
    <row r="57" spans="1:16" s="60" customFormat="1" ht="12.75">
      <c r="A57" s="101" t="s">
        <v>86</v>
      </c>
      <c r="B57" s="49" t="s">
        <v>179</v>
      </c>
      <c r="C57" s="29" t="s">
        <v>53</v>
      </c>
      <c r="D57" s="90">
        <f>'[1]06'!$D$73</f>
        <v>7.19</v>
      </c>
      <c r="E57" s="90">
        <f>'[1]06'!$E$73</f>
        <v>0</v>
      </c>
      <c r="F57" s="90">
        <f>'[1]06'!$F$73</f>
        <v>1.4892780000000001</v>
      </c>
      <c r="G57" s="90">
        <f>'[1]06'!$G$73</f>
        <v>1.723285</v>
      </c>
      <c r="H57" s="90">
        <f>'[1]06'!$H$73</f>
        <v>0.99219599999999997</v>
      </c>
      <c r="I57" s="90">
        <f>'[1]06'!$I$73</f>
        <v>0.163328</v>
      </c>
      <c r="J57" s="90">
        <f>'[1]06'!$J$73</f>
        <v>1.9149670000000001</v>
      </c>
      <c r="K57" s="90">
        <f>'[1]06'!$K$73</f>
        <v>0</v>
      </c>
      <c r="L57" s="90">
        <f>'[1]06'!$L$73</f>
        <v>0.91162500000000002</v>
      </c>
      <c r="M57" s="90">
        <f>'[1]06'!$M$73</f>
        <v>0</v>
      </c>
      <c r="N57" s="90">
        <f>'[1]06'!$N$73</f>
        <v>0</v>
      </c>
      <c r="O57" s="90">
        <f>'[1]06'!$O$73</f>
        <v>0</v>
      </c>
      <c r="P57" s="90">
        <f>'[1]06'!$P$73</f>
        <v>0</v>
      </c>
    </row>
    <row r="58" spans="1:16" s="60" customFormat="1" ht="12.75">
      <c r="A58" s="101" t="s">
        <v>87</v>
      </c>
      <c r="B58" s="49" t="s">
        <v>181</v>
      </c>
      <c r="C58" s="29" t="s">
        <v>54</v>
      </c>
      <c r="D58" s="90">
        <f>'[1]06'!$D$74</f>
        <v>963.6400000000001</v>
      </c>
      <c r="E58" s="90">
        <f>'[1]06'!$E$74</f>
        <v>5.5333189999999997</v>
      </c>
      <c r="F58" s="90">
        <f>'[1]06'!$F$74</f>
        <v>0</v>
      </c>
      <c r="G58" s="90">
        <f>'[1]06'!$G$74</f>
        <v>0</v>
      </c>
      <c r="H58" s="90">
        <f>'[1]06'!$H$74</f>
        <v>217.89272200000002</v>
      </c>
      <c r="I58" s="90">
        <f>'[1]06'!$I$74</f>
        <v>623.00190500000008</v>
      </c>
      <c r="J58" s="90">
        <f>'[1]06'!$J$74</f>
        <v>6.9310150000000004</v>
      </c>
      <c r="K58" s="90">
        <f>'[1]06'!$K$74</f>
        <v>3.1075159999999999</v>
      </c>
      <c r="L58" s="90">
        <f>'[1]06'!$L$74</f>
        <v>107.173664</v>
      </c>
      <c r="M58" s="90">
        <f>'[1]06'!$M$74</f>
        <v>0</v>
      </c>
      <c r="N58" s="90">
        <f>'[1]06'!$N$74</f>
        <v>0</v>
      </c>
      <c r="O58" s="90">
        <f>'[1]06'!$O$74</f>
        <v>0</v>
      </c>
      <c r="P58" s="90">
        <f>'[1]06'!$P$74</f>
        <v>0</v>
      </c>
    </row>
    <row r="59" spans="1:16" s="60" customFormat="1" ht="12.75">
      <c r="A59" s="101" t="s">
        <v>88</v>
      </c>
      <c r="B59" s="49" t="s">
        <v>182</v>
      </c>
      <c r="C59" s="29" t="s">
        <v>55</v>
      </c>
      <c r="D59" s="128">
        <f>'[1]06'!$D$75</f>
        <v>785.25</v>
      </c>
      <c r="E59" s="90">
        <f>'[1]06'!$E$75</f>
        <v>0.21377699999999999</v>
      </c>
      <c r="F59" s="90">
        <f>'[1]06'!$F$75</f>
        <v>0</v>
      </c>
      <c r="G59" s="90">
        <f>'[1]06'!$G$75</f>
        <v>0</v>
      </c>
      <c r="H59" s="90">
        <f>'[1]06'!$H$75</f>
        <v>40.433859999999996</v>
      </c>
      <c r="I59" s="90">
        <f>'[1]06'!$I$75</f>
        <v>439.78682099999997</v>
      </c>
      <c r="J59" s="90">
        <f>'[1]06'!$J$75</f>
        <v>1.4634819999999999</v>
      </c>
      <c r="K59" s="90">
        <f>'[1]06'!$K$75</f>
        <v>0</v>
      </c>
      <c r="L59" s="90">
        <f>'[1]06'!$L$75</f>
        <v>303.34876399999996</v>
      </c>
      <c r="M59" s="90">
        <f>'[1]06'!$M$75</f>
        <v>0</v>
      </c>
      <c r="N59" s="90">
        <f>'[1]06'!$N$75</f>
        <v>0</v>
      </c>
      <c r="O59" s="90">
        <f>'[1]06'!$O$75</f>
        <v>0</v>
      </c>
      <c r="P59" s="90">
        <f>'[1]06'!$P$75</f>
        <v>0</v>
      </c>
    </row>
    <row r="60" spans="1:16" s="60" customFormat="1" ht="12.75">
      <c r="A60" s="101" t="s">
        <v>89</v>
      </c>
      <c r="B60" s="49" t="s">
        <v>72</v>
      </c>
      <c r="C60" s="29" t="s">
        <v>29</v>
      </c>
      <c r="D60" s="128">
        <f>'[1]06'!$D$76</f>
        <v>0</v>
      </c>
      <c r="E60" s="90">
        <f>'[1]06'!$E$76</f>
        <v>0</v>
      </c>
      <c r="F60" s="90">
        <f>'[1]06'!$F$76</f>
        <v>0</v>
      </c>
      <c r="G60" s="90">
        <f>'[1]06'!$G$76</f>
        <v>0</v>
      </c>
      <c r="H60" s="90">
        <f>'[1]06'!$H$76</f>
        <v>0</v>
      </c>
      <c r="I60" s="90">
        <f>'[1]06'!$I$76</f>
        <v>0</v>
      </c>
      <c r="J60" s="90">
        <f>'[1]06'!$J$76</f>
        <v>0</v>
      </c>
      <c r="K60" s="90">
        <f>'[1]06'!$K$76</f>
        <v>0</v>
      </c>
      <c r="L60" s="90">
        <f>'[1]06'!$L$76</f>
        <v>0</v>
      </c>
      <c r="M60" s="90">
        <f>'[1]06'!$M$76</f>
        <v>0</v>
      </c>
      <c r="N60" s="90">
        <f>'[1]06'!$N$76</f>
        <v>0</v>
      </c>
      <c r="O60" s="90">
        <f>'[1]06'!$O$76</f>
        <v>0</v>
      </c>
      <c r="P60" s="90">
        <f>'[1]06'!$P$76</f>
        <v>0</v>
      </c>
    </row>
    <row r="61" spans="1:16" s="71" customFormat="1" ht="13.5">
      <c r="A61" s="105">
        <v>3</v>
      </c>
      <c r="B61" s="54" t="s">
        <v>183</v>
      </c>
      <c r="C61" s="93" t="s">
        <v>64</v>
      </c>
      <c r="D61" s="88">
        <f>'[1]06'!$D$79</f>
        <v>679.90000000000009</v>
      </c>
      <c r="E61" s="88">
        <f>'[1]06'!$E$79</f>
        <v>0</v>
      </c>
      <c r="F61" s="88">
        <f>'[1]06'!$F$79</f>
        <v>0</v>
      </c>
      <c r="G61" s="88">
        <f>'[1]06'!$G$79</f>
        <v>0</v>
      </c>
      <c r="H61" s="88">
        <f>'[1]06'!$H$79</f>
        <v>0</v>
      </c>
      <c r="I61" s="88">
        <f>'[1]06'!$I$79</f>
        <v>2.9055159999999987</v>
      </c>
      <c r="J61" s="88">
        <f>'[1]06'!$J$79</f>
        <v>0.23835899999999999</v>
      </c>
      <c r="K61" s="88">
        <f>'[1]06'!$K$79</f>
        <v>3.9903770000000005</v>
      </c>
      <c r="L61" s="88">
        <f>'[1]06'!$L$79</f>
        <v>672.76996300000008</v>
      </c>
      <c r="M61" s="88">
        <f>'[1]06'!$M$79</f>
        <v>0</v>
      </c>
      <c r="N61" s="88">
        <f>'[1]06'!$N$79</f>
        <v>0</v>
      </c>
      <c r="O61" s="88">
        <f>'[1]06'!$O$79</f>
        <v>0</v>
      </c>
      <c r="P61" s="88">
        <f>'[1]06'!$P$79</f>
        <v>0</v>
      </c>
    </row>
    <row r="62" spans="1:16" s="71" customFormat="1" ht="13.5">
      <c r="A62" s="91" t="s">
        <v>66</v>
      </c>
      <c r="B62" s="92" t="s">
        <v>184</v>
      </c>
      <c r="C62" s="93"/>
      <c r="D62" s="94"/>
      <c r="E62" s="94"/>
      <c r="F62" s="94"/>
      <c r="G62" s="94"/>
      <c r="H62" s="94"/>
      <c r="I62" s="94"/>
      <c r="J62" s="94"/>
      <c r="K62" s="94"/>
      <c r="L62" s="94"/>
      <c r="M62" s="94"/>
      <c r="N62" s="94"/>
      <c r="O62" s="94"/>
      <c r="P62" s="94"/>
    </row>
    <row r="63" spans="1:16" s="71" customFormat="1" ht="13.5">
      <c r="A63" s="91">
        <v>1</v>
      </c>
      <c r="B63" s="92" t="s">
        <v>185</v>
      </c>
      <c r="C63" s="93" t="s">
        <v>105</v>
      </c>
      <c r="D63" s="94">
        <f>'[1]06'!$D$84</f>
        <v>0</v>
      </c>
      <c r="E63" s="94">
        <f>'[1]06'!$E$84</f>
        <v>0</v>
      </c>
      <c r="F63" s="94">
        <f>'[1]06'!$F$84</f>
        <v>0</v>
      </c>
      <c r="G63" s="94">
        <f>'[1]06'!$G$84</f>
        <v>0</v>
      </c>
      <c r="H63" s="94">
        <f>'[1]06'!$H$84</f>
        <v>0</v>
      </c>
      <c r="I63" s="94">
        <f>'[1]06'!$I$84</f>
        <v>0</v>
      </c>
      <c r="J63" s="94">
        <f>'[1]06'!$J$84</f>
        <v>0</v>
      </c>
      <c r="K63" s="94">
        <f>'[1]06'!$K$84</f>
        <v>0</v>
      </c>
      <c r="L63" s="94">
        <f>'[1]06'!$L$84</f>
        <v>0</v>
      </c>
      <c r="M63" s="94">
        <f>'[1]06'!$M$84</f>
        <v>0</v>
      </c>
      <c r="N63" s="94">
        <f>'[1]06'!$N$84</f>
        <v>0</v>
      </c>
      <c r="O63" s="94">
        <f>'[1]06'!$O$84</f>
        <v>0</v>
      </c>
      <c r="P63" s="94">
        <f>'[1]06'!$P$84</f>
        <v>0</v>
      </c>
    </row>
    <row r="64" spans="1:16" s="71" customFormat="1" ht="13.5">
      <c r="A64" s="91">
        <v>2</v>
      </c>
      <c r="B64" s="92" t="s">
        <v>186</v>
      </c>
      <c r="C64" s="93" t="s">
        <v>106</v>
      </c>
      <c r="D64" s="94">
        <f>'[1]06'!$D$85</f>
        <v>0</v>
      </c>
      <c r="E64" s="94">
        <f>'[1]06'!$E$85</f>
        <v>0</v>
      </c>
      <c r="F64" s="94">
        <f>'[1]06'!$F$85</f>
        <v>0</v>
      </c>
      <c r="G64" s="94">
        <f>'[1]06'!$G$85</f>
        <v>0</v>
      </c>
      <c r="H64" s="94">
        <f>'[1]06'!$H$85</f>
        <v>0</v>
      </c>
      <c r="I64" s="94">
        <f>'[1]06'!$I$85</f>
        <v>0</v>
      </c>
      <c r="J64" s="94">
        <f>'[1]06'!$J$85</f>
        <v>0</v>
      </c>
      <c r="K64" s="94">
        <f>'[1]06'!$K$85</f>
        <v>0</v>
      </c>
      <c r="L64" s="94">
        <f>'[1]06'!$L$85</f>
        <v>0</v>
      </c>
      <c r="M64" s="94">
        <f>'[1]06'!$M$85</f>
        <v>0</v>
      </c>
      <c r="N64" s="94">
        <f>'[1]06'!$N$85</f>
        <v>0</v>
      </c>
      <c r="O64" s="94">
        <f>'[1]06'!$O$85</f>
        <v>0</v>
      </c>
      <c r="P64" s="94">
        <f>'[1]06'!$P$85</f>
        <v>0</v>
      </c>
    </row>
    <row r="65" spans="1:16" s="71" customFormat="1" ht="13.5">
      <c r="A65" s="91">
        <v>3</v>
      </c>
      <c r="B65" s="92" t="s">
        <v>170</v>
      </c>
      <c r="C65" s="93" t="s">
        <v>107</v>
      </c>
      <c r="D65" s="94">
        <f>'[1]06'!$D$86</f>
        <v>10490.636586000001</v>
      </c>
      <c r="E65" s="94">
        <f>'[1]06'!$E$86</f>
        <v>71.098629000000003</v>
      </c>
      <c r="F65" s="94">
        <f>'[1]06'!$F$86</f>
        <v>311.99170299999997</v>
      </c>
      <c r="G65" s="94">
        <f>'[1]06'!$G$86</f>
        <v>212.49863099999999</v>
      </c>
      <c r="H65" s="94">
        <f>'[1]06'!$H$86</f>
        <v>988.99783200000002</v>
      </c>
      <c r="I65" s="94">
        <f>'[1]06'!$I$86</f>
        <v>5293.0043029999997</v>
      </c>
      <c r="J65" s="94">
        <f>'[1]06'!$J$86</f>
        <v>504.38449999999995</v>
      </c>
      <c r="K65" s="94">
        <f>'[1]06'!$K$86</f>
        <v>327.2612969999999</v>
      </c>
      <c r="L65" s="94">
        <f>'[1]06'!$L$86</f>
        <v>2781.3996909999996</v>
      </c>
      <c r="M65" s="94">
        <f>'[1]06'!$M$86</f>
        <v>0</v>
      </c>
      <c r="N65" s="94">
        <f>'[1]06'!$N$86</f>
        <v>0</v>
      </c>
      <c r="O65" s="94">
        <f>'[1]06'!$O$86</f>
        <v>0</v>
      </c>
      <c r="P65" s="94">
        <f>'[1]06'!$P$86</f>
        <v>0</v>
      </c>
    </row>
    <row r="66" spans="1:16" s="71" customFormat="1" ht="40.5">
      <c r="A66" s="91">
        <v>4</v>
      </c>
      <c r="B66" s="92" t="s">
        <v>239</v>
      </c>
      <c r="C66" s="93" t="s">
        <v>154</v>
      </c>
      <c r="D66" s="94">
        <f>'[1]06'!$D$87</f>
        <v>84.397178999999994</v>
      </c>
      <c r="E66" s="94">
        <f>'[1]06'!$E$87</f>
        <v>0</v>
      </c>
      <c r="F66" s="94">
        <f>'[1]06'!$F$87</f>
        <v>0</v>
      </c>
      <c r="G66" s="94">
        <f>'[1]06'!$G$87</f>
        <v>0</v>
      </c>
      <c r="H66" s="94">
        <f>'[1]06'!$H$87</f>
        <v>0</v>
      </c>
      <c r="I66" s="94">
        <f>'[1]06'!$I$87</f>
        <v>23.003928000000002</v>
      </c>
      <c r="J66" s="94">
        <f>'[1]06'!$J$87</f>
        <v>35.326672000000002</v>
      </c>
      <c r="K66" s="94">
        <f>'[1]06'!$K$87</f>
        <v>0</v>
      </c>
      <c r="L66" s="94">
        <f>'[1]06'!$L$87</f>
        <v>26.06657899999999</v>
      </c>
      <c r="M66" s="94">
        <f>'[1]06'!$M$87</f>
        <v>0</v>
      </c>
      <c r="N66" s="94">
        <f>'[1]06'!$N$87</f>
        <v>0</v>
      </c>
      <c r="O66" s="94">
        <f>'[1]06'!$O$87</f>
        <v>0</v>
      </c>
      <c r="P66" s="94">
        <f>'[1]06'!$P$87</f>
        <v>0</v>
      </c>
    </row>
    <row r="67" spans="1:16" s="71" customFormat="1" ht="27">
      <c r="A67" s="91">
        <v>5</v>
      </c>
      <c r="B67" s="92" t="s">
        <v>240</v>
      </c>
      <c r="C67" s="93" t="s">
        <v>155</v>
      </c>
      <c r="D67" s="94">
        <f>'[1]06'!$D$88</f>
        <v>35.640558999999996</v>
      </c>
      <c r="E67" s="94">
        <f>'[1]06'!$E$88</f>
        <v>0</v>
      </c>
      <c r="F67" s="94">
        <f>'[1]06'!$F$88</f>
        <v>0</v>
      </c>
      <c r="G67" s="94">
        <f>'[1]06'!$G$88</f>
        <v>0</v>
      </c>
      <c r="H67" s="94">
        <f>'[1]06'!$H$88</f>
        <v>13.081398999999999</v>
      </c>
      <c r="I67" s="94">
        <f>'[1]06'!$I$88</f>
        <v>1.5199990000000001</v>
      </c>
      <c r="J67" s="94">
        <f>'[1]06'!$J$88</f>
        <v>0</v>
      </c>
      <c r="K67" s="94">
        <f>'[1]06'!$K$88</f>
        <v>0</v>
      </c>
      <c r="L67" s="94">
        <f>'[1]06'!$L$88</f>
        <v>21.039161</v>
      </c>
      <c r="M67" s="94">
        <f>'[1]06'!$M$88</f>
        <v>0</v>
      </c>
      <c r="N67" s="94">
        <f>'[1]06'!$N$88</f>
        <v>0</v>
      </c>
      <c r="O67" s="94">
        <f>'[1]06'!$O$88</f>
        <v>0</v>
      </c>
      <c r="P67" s="94">
        <f>'[1]06'!$P$88</f>
        <v>0</v>
      </c>
    </row>
    <row r="68" spans="1:16" s="71" customFormat="1" ht="13.5">
      <c r="A68" s="91">
        <v>6</v>
      </c>
      <c r="B68" s="92" t="s">
        <v>187</v>
      </c>
      <c r="C68" s="93" t="s">
        <v>161</v>
      </c>
      <c r="D68" s="94">
        <f>'[1]06'!$D$89</f>
        <v>0</v>
      </c>
      <c r="E68" s="94">
        <f>'[1]06'!$E$89</f>
        <v>0</v>
      </c>
      <c r="F68" s="94">
        <f>'[1]06'!$F$89</f>
        <v>0</v>
      </c>
      <c r="G68" s="94">
        <f>'[1]06'!$G$89</f>
        <v>0</v>
      </c>
      <c r="H68" s="94">
        <f>'[1]06'!$H$89</f>
        <v>0</v>
      </c>
      <c r="I68" s="94">
        <f>'[1]06'!$I$89</f>
        <v>0</v>
      </c>
      <c r="J68" s="94">
        <f>'[1]06'!$J$89</f>
        <v>0</v>
      </c>
      <c r="K68" s="94">
        <f>'[1]06'!$K$89</f>
        <v>0</v>
      </c>
      <c r="L68" s="94">
        <f>'[1]06'!$L$89</f>
        <v>0</v>
      </c>
      <c r="M68" s="94">
        <f>'[1]06'!$M$89</f>
        <v>0</v>
      </c>
      <c r="N68" s="94">
        <f>'[1]06'!$N$89</f>
        <v>0</v>
      </c>
      <c r="O68" s="94">
        <f>'[1]06'!$O$89</f>
        <v>0</v>
      </c>
      <c r="P68" s="94">
        <f>'[1]06'!$P$89</f>
        <v>0</v>
      </c>
    </row>
    <row r="69" spans="1:16" s="71" customFormat="1" ht="13.5">
      <c r="A69" s="91">
        <v>7</v>
      </c>
      <c r="B69" s="92" t="s">
        <v>168</v>
      </c>
      <c r="C69" s="93" t="s">
        <v>156</v>
      </c>
      <c r="D69" s="94">
        <f>'[1]06'!$D$90</f>
        <v>0</v>
      </c>
      <c r="E69" s="94">
        <f>'[1]06'!$E$90</f>
        <v>0</v>
      </c>
      <c r="F69" s="94">
        <f>'[1]06'!$F$90</f>
        <v>0</v>
      </c>
      <c r="G69" s="94">
        <f>'[1]06'!$G$90</f>
        <v>0</v>
      </c>
      <c r="H69" s="94">
        <f>'[1]06'!$H$90</f>
        <v>0</v>
      </c>
      <c r="I69" s="94">
        <f>'[1]06'!$I$90</f>
        <v>0</v>
      </c>
      <c r="J69" s="94">
        <f>'[1]06'!$J$90</f>
        <v>0</v>
      </c>
      <c r="K69" s="94">
        <f>'[1]06'!$K$90</f>
        <v>0</v>
      </c>
      <c r="L69" s="94">
        <f>'[1]06'!$L$90</f>
        <v>0</v>
      </c>
      <c r="M69" s="94">
        <f>'[1]06'!$M$90</f>
        <v>0</v>
      </c>
      <c r="N69" s="94">
        <f>'[1]06'!$N$90</f>
        <v>0</v>
      </c>
      <c r="O69" s="94">
        <f>'[1]06'!$O$90</f>
        <v>0</v>
      </c>
      <c r="P69" s="94">
        <f>'[1]06'!$P$90</f>
        <v>0</v>
      </c>
    </row>
    <row r="70" spans="1:16" s="71" customFormat="1" ht="27">
      <c r="A70" s="91">
        <v>8</v>
      </c>
      <c r="B70" s="92" t="s">
        <v>241</v>
      </c>
      <c r="C70" s="93" t="s">
        <v>157</v>
      </c>
      <c r="D70" s="94">
        <f>'[1]06'!$D$91</f>
        <v>2878.6614850000001</v>
      </c>
      <c r="E70" s="94">
        <f>'[1]06'!$E$91</f>
        <v>0</v>
      </c>
      <c r="F70" s="94">
        <f>'[1]06'!$F$91</f>
        <v>0</v>
      </c>
      <c r="G70" s="94">
        <f>'[1]06'!$G$91</f>
        <v>0</v>
      </c>
      <c r="H70" s="94">
        <f>'[1]06'!$H$91</f>
        <v>0</v>
      </c>
      <c r="I70" s="94">
        <f>'[1]06'!$I$91</f>
        <v>2878.6614850000001</v>
      </c>
      <c r="J70" s="94">
        <f>'[1]06'!$J$91</f>
        <v>0</v>
      </c>
      <c r="K70" s="94">
        <f>'[1]06'!$K$91</f>
        <v>0</v>
      </c>
      <c r="L70" s="94">
        <f>'[1]06'!$L$91</f>
        <v>0</v>
      </c>
      <c r="M70" s="94">
        <f>'[1]06'!$M$91</f>
        <v>0</v>
      </c>
      <c r="N70" s="94">
        <f>'[1]06'!$N$91</f>
        <v>0</v>
      </c>
      <c r="O70" s="94">
        <f>'[1]06'!$O$91</f>
        <v>0</v>
      </c>
      <c r="P70" s="94">
        <f>'[1]06'!$P$91</f>
        <v>0</v>
      </c>
    </row>
    <row r="71" spans="1:16" s="71" customFormat="1" ht="13.5">
      <c r="A71" s="91">
        <v>9</v>
      </c>
      <c r="B71" s="92" t="s">
        <v>229</v>
      </c>
      <c r="C71" s="93" t="s">
        <v>158</v>
      </c>
      <c r="D71" s="94">
        <f>'[1]06'!$D$92</f>
        <v>0</v>
      </c>
      <c r="E71" s="94">
        <f>'[1]06'!$E$92</f>
        <v>0</v>
      </c>
      <c r="F71" s="94">
        <f>'[1]06'!$F$92</f>
        <v>0</v>
      </c>
      <c r="G71" s="94">
        <f>'[1]06'!$G$92</f>
        <v>0</v>
      </c>
      <c r="H71" s="94">
        <f>'[1]06'!$H$92</f>
        <v>0</v>
      </c>
      <c r="I71" s="94">
        <f>'[1]06'!$I$92</f>
        <v>0</v>
      </c>
      <c r="J71" s="94">
        <f>'[1]06'!$J$92</f>
        <v>0</v>
      </c>
      <c r="K71" s="94">
        <f>'[1]06'!$K$92</f>
        <v>0</v>
      </c>
      <c r="L71" s="94">
        <f>'[1]06'!$L$92</f>
        <v>0</v>
      </c>
      <c r="M71" s="94">
        <f>'[1]06'!$M$92</f>
        <v>0</v>
      </c>
      <c r="N71" s="94">
        <f>'[1]06'!$N$92</f>
        <v>0</v>
      </c>
      <c r="O71" s="94">
        <f>'[1]06'!$O$92</f>
        <v>0</v>
      </c>
      <c r="P71" s="94">
        <f>'[1]06'!$P$92</f>
        <v>0</v>
      </c>
    </row>
    <row r="72" spans="1:16" s="71" customFormat="1" ht="13.5">
      <c r="A72" s="91">
        <v>10</v>
      </c>
      <c r="B72" s="92" t="s">
        <v>188</v>
      </c>
      <c r="C72" s="93" t="s">
        <v>159</v>
      </c>
      <c r="D72" s="94">
        <f>'[1]06'!$D$93</f>
        <v>772.34112200000004</v>
      </c>
      <c r="E72" s="94">
        <f>'[1]06'!$E$93</f>
        <v>0</v>
      </c>
      <c r="F72" s="94">
        <f>'[1]06'!$F$93</f>
        <v>1.9404570000000001</v>
      </c>
      <c r="G72" s="94">
        <f>'[1]06'!$G$93</f>
        <v>7.4321520000000003</v>
      </c>
      <c r="H72" s="94">
        <f>'[1]06'!$H$93</f>
        <v>289.93571400000002</v>
      </c>
      <c r="I72" s="94">
        <f>'[1]06'!$I$93</f>
        <v>366.69876900000003</v>
      </c>
      <c r="J72" s="94">
        <f>'[1]06'!$J$93</f>
        <v>90.049546000000007</v>
      </c>
      <c r="K72" s="94">
        <f>'[1]06'!$K$93</f>
        <v>1.229001</v>
      </c>
      <c r="L72" s="94">
        <f>'[1]06'!$L$93</f>
        <v>15.055483000000001</v>
      </c>
      <c r="M72" s="94">
        <f>'[1]06'!$M$93</f>
        <v>0</v>
      </c>
      <c r="N72" s="94">
        <f>'[1]06'!$N$93</f>
        <v>0</v>
      </c>
      <c r="O72" s="94">
        <f>'[1]06'!$O$93</f>
        <v>0</v>
      </c>
      <c r="P72" s="94">
        <f>'[1]06'!$P$93</f>
        <v>0</v>
      </c>
    </row>
    <row r="73" spans="1:16" s="71" customFormat="1" ht="13.5">
      <c r="A73" s="91">
        <v>11</v>
      </c>
      <c r="B73" s="92" t="s">
        <v>237</v>
      </c>
      <c r="C73" s="93" t="s">
        <v>160</v>
      </c>
      <c r="D73" s="94">
        <f>'[1]06'!$D$94</f>
        <v>0</v>
      </c>
      <c r="E73" s="94">
        <f>'[1]06'!$E$94</f>
        <v>0</v>
      </c>
      <c r="F73" s="94">
        <f>'[1]06'!$F$94</f>
        <v>0</v>
      </c>
      <c r="G73" s="94">
        <f>'[1]06'!$G$94</f>
        <v>0</v>
      </c>
      <c r="H73" s="94">
        <f>'[1]06'!$H$94</f>
        <v>0</v>
      </c>
      <c r="I73" s="94">
        <f>'[1]06'!$I$94</f>
        <v>0</v>
      </c>
      <c r="J73" s="94">
        <f>'[1]06'!$J$94</f>
        <v>0</v>
      </c>
      <c r="K73" s="94">
        <f>'[1]06'!$K$94</f>
        <v>0</v>
      </c>
      <c r="L73" s="94">
        <f>'[1]06'!$L$94</f>
        <v>0</v>
      </c>
      <c r="M73" s="94">
        <f>'[1]06'!$M$94</f>
        <v>0</v>
      </c>
      <c r="N73" s="94">
        <f>'[1]06'!$N$94</f>
        <v>0</v>
      </c>
      <c r="O73" s="94">
        <f>'[1]06'!$O$94</f>
        <v>0</v>
      </c>
      <c r="P73" s="94">
        <f>'[1]06'!$P$94</f>
        <v>0</v>
      </c>
    </row>
    <row r="74" spans="1:16" s="71" customFormat="1" ht="13.5">
      <c r="A74" s="91">
        <v>12</v>
      </c>
      <c r="B74" s="92" t="s">
        <v>153</v>
      </c>
      <c r="C74" s="93" t="s">
        <v>151</v>
      </c>
      <c r="D74" s="94">
        <f>'[1]06'!$D$95</f>
        <v>0</v>
      </c>
      <c r="E74" s="94">
        <f>'[1]06'!$E$95</f>
        <v>0</v>
      </c>
      <c r="F74" s="94">
        <f>'[1]06'!$F$95</f>
        <v>0</v>
      </c>
      <c r="G74" s="94">
        <f>'[1]06'!$G$95</f>
        <v>0</v>
      </c>
      <c r="H74" s="94">
        <f>'[1]06'!$H$95</f>
        <v>0</v>
      </c>
      <c r="I74" s="94">
        <f>'[1]06'!$I$95</f>
        <v>0</v>
      </c>
      <c r="J74" s="94">
        <f>'[1]06'!$J$95</f>
        <v>0</v>
      </c>
      <c r="K74" s="94">
        <f>'[1]06'!$K$95</f>
        <v>0</v>
      </c>
      <c r="L74" s="94">
        <f>'[1]06'!$L$95</f>
        <v>0</v>
      </c>
      <c r="M74" s="94">
        <f>'[1]06'!$M$95</f>
        <v>0</v>
      </c>
      <c r="N74" s="94">
        <f>'[1]06'!$N$95</f>
        <v>0</v>
      </c>
      <c r="O74" s="94">
        <f>'[1]06'!$O$95</f>
        <v>0</v>
      </c>
      <c r="P74" s="94">
        <f>'[1]06'!$P$95</f>
        <v>0</v>
      </c>
    </row>
    <row r="75" spans="1:16" s="71" customFormat="1" ht="27">
      <c r="A75" s="91">
        <v>13</v>
      </c>
      <c r="B75" s="92" t="s">
        <v>238</v>
      </c>
      <c r="C75" s="93" t="s">
        <v>162</v>
      </c>
      <c r="D75" s="94">
        <f>'[1]06'!$D$96</f>
        <v>0</v>
      </c>
      <c r="E75" s="94">
        <f>'[1]06'!$E$96</f>
        <v>0</v>
      </c>
      <c r="F75" s="94">
        <f>'[1]06'!$F$96</f>
        <v>0</v>
      </c>
      <c r="G75" s="94">
        <f>'[1]06'!$G$96</f>
        <v>0</v>
      </c>
      <c r="H75" s="94">
        <f>'[1]06'!$H$96</f>
        <v>0</v>
      </c>
      <c r="I75" s="94">
        <f>'[1]06'!$I$96</f>
        <v>0</v>
      </c>
      <c r="J75" s="94">
        <f>'[1]06'!$J$96</f>
        <v>0</v>
      </c>
      <c r="K75" s="94">
        <f>'[1]06'!$K$96</f>
        <v>0</v>
      </c>
      <c r="L75" s="94">
        <f>'[1]06'!$L$96</f>
        <v>0</v>
      </c>
      <c r="M75" s="94">
        <f>'[1]06'!$M$96</f>
        <v>0</v>
      </c>
      <c r="N75" s="94">
        <f>'[1]06'!$N$96</f>
        <v>0</v>
      </c>
      <c r="O75" s="94">
        <f>'[1]06'!$O$96</f>
        <v>0</v>
      </c>
      <c r="P75" s="94">
        <f>'[1]06'!$P$96</f>
        <v>0</v>
      </c>
    </row>
    <row r="76" spans="1:16" s="50" customFormat="1" ht="12.75">
      <c r="B76" s="72" t="s">
        <v>220</v>
      </c>
    </row>
  </sheetData>
  <mergeCells count="8">
    <mergeCell ref="A2:P2"/>
    <mergeCell ref="D4:D5"/>
    <mergeCell ref="A1:B1"/>
    <mergeCell ref="A4:A5"/>
    <mergeCell ref="B4:B5"/>
    <mergeCell ref="C4:C5"/>
    <mergeCell ref="A3:P3"/>
    <mergeCell ref="E4:L4"/>
  </mergeCells>
  <phoneticPr fontId="28" type="noConversion"/>
  <conditionalFormatting sqref="A7:C46">
    <cfRule type="expression" dxfId="13" priority="2" stopIfTrue="1">
      <formula>ISERROR(A7)</formula>
    </cfRule>
  </conditionalFormatting>
  <conditionalFormatting sqref="D6">
    <cfRule type="expression" dxfId="12" priority="1" stopIfTrue="1">
      <formula>ISERROR(D6)</formula>
    </cfRule>
  </conditionalFormatting>
  <conditionalFormatting sqref="E5:P5">
    <cfRule type="expression" dxfId="11" priority="9" stopIfTrue="1">
      <formula>ISERROR(E5)</formula>
    </cfRule>
  </conditionalFormatting>
  <printOptions horizontalCentered="1"/>
  <pageMargins left="0.39370078740157483" right="0.39370078740157483" top="0.59055118110236227" bottom="0.39370078740157483" header="0" footer="0"/>
  <pageSetup paperSize="9" scale="95"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C000"/>
  </sheetPr>
  <dimension ref="A1:AV60"/>
  <sheetViews>
    <sheetView showZeros="0" zoomScaleNormal="100" workbookViewId="0">
      <pane xSplit="5" ySplit="10" topLeftCell="G20" activePane="bottomRight" state="frozen"/>
      <selection activeCell="L27" sqref="L27"/>
      <selection pane="topRight" activeCell="L27" sqref="L27"/>
      <selection pane="bottomLeft" activeCell="L27" sqref="L27"/>
      <selection pane="bottomRight" activeCell="L27" sqref="L27"/>
    </sheetView>
  </sheetViews>
  <sheetFormatPr defaultColWidth="9.140625" defaultRowHeight="15.75"/>
  <cols>
    <col min="1" max="1" width="7.5703125" style="17" customWidth="1"/>
    <col min="2" max="2" width="44" style="17" customWidth="1"/>
    <col min="3" max="3" width="13.5703125" style="17" bestFit="1" customWidth="1"/>
    <col min="4" max="4" width="13.85546875" style="17" bestFit="1" customWidth="1"/>
    <col min="5" max="12" width="12.140625" style="17" customWidth="1"/>
    <col min="13" max="16" width="9" style="17" hidden="1" customWidth="1"/>
    <col min="17" max="20" width="7.28515625" style="17" hidden="1" customWidth="1"/>
    <col min="21" max="16384" width="9.140625" style="17"/>
  </cols>
  <sheetData>
    <row r="1" spans="1:48" s="12" customFormat="1">
      <c r="A1" s="165" t="s">
        <v>144</v>
      </c>
      <c r="B1" s="165"/>
    </row>
    <row r="2" spans="1:48" s="12" customFormat="1" ht="25.5" customHeight="1">
      <c r="A2" s="155" t="str">
        <f>[1]SS!$F$25</f>
        <v>KẾ HOẠCH CHUYỂN MỤC ĐÍCH SỬ DỤNG ĐẤT NĂM 2025 QUẬN HẢI AN</v>
      </c>
      <c r="B2" s="155"/>
      <c r="C2" s="155"/>
      <c r="D2" s="155"/>
      <c r="E2" s="155"/>
      <c r="F2" s="155"/>
      <c r="G2" s="155"/>
      <c r="H2" s="155"/>
      <c r="I2" s="155"/>
      <c r="J2" s="155"/>
      <c r="K2" s="155"/>
      <c r="L2" s="155"/>
      <c r="M2" s="155"/>
      <c r="N2" s="155"/>
      <c r="O2" s="155"/>
      <c r="P2" s="155"/>
      <c r="Q2" s="155"/>
      <c r="R2" s="155"/>
      <c r="S2" s="155"/>
      <c r="T2" s="155"/>
    </row>
    <row r="3" spans="1:48">
      <c r="A3" s="168" t="s">
        <v>94</v>
      </c>
      <c r="B3" s="168"/>
      <c r="C3" s="168"/>
      <c r="D3" s="168"/>
      <c r="E3" s="168"/>
      <c r="F3" s="168"/>
      <c r="G3" s="168"/>
      <c r="H3" s="168"/>
      <c r="I3" s="168"/>
      <c r="J3" s="168"/>
      <c r="K3" s="168"/>
      <c r="L3" s="168"/>
      <c r="M3" s="168"/>
      <c r="N3" s="168"/>
      <c r="O3" s="168"/>
      <c r="P3" s="168"/>
      <c r="Q3" s="168"/>
      <c r="R3" s="168"/>
      <c r="S3" s="168"/>
      <c r="T3" s="168"/>
      <c r="U3" s="81"/>
      <c r="V3" s="81"/>
      <c r="W3" s="81"/>
      <c r="X3" s="81"/>
      <c r="Y3" s="81"/>
      <c r="Z3" s="81"/>
      <c r="AA3" s="81"/>
      <c r="AB3" s="81"/>
      <c r="AC3" s="81"/>
      <c r="AD3" s="81"/>
      <c r="AE3" s="81"/>
      <c r="AF3" s="81"/>
      <c r="AG3" s="81"/>
      <c r="AH3" s="81"/>
      <c r="AI3" s="81"/>
      <c r="AJ3" s="81"/>
    </row>
    <row r="4" spans="1:48" s="12" customFormat="1" ht="13.5" customHeight="1">
      <c r="A4" s="172" t="s">
        <v>95</v>
      </c>
      <c r="B4" s="172" t="s">
        <v>96</v>
      </c>
      <c r="C4" s="172" t="s">
        <v>97</v>
      </c>
      <c r="D4" s="174" t="s">
        <v>98</v>
      </c>
      <c r="E4" s="176" t="s">
        <v>111</v>
      </c>
      <c r="F4" s="177"/>
      <c r="G4" s="177"/>
      <c r="H4" s="177"/>
      <c r="I4" s="177"/>
      <c r="J4" s="177"/>
      <c r="K4" s="177"/>
      <c r="L4" s="178"/>
      <c r="M4" s="135"/>
      <c r="N4" s="135"/>
      <c r="O4" s="135"/>
      <c r="P4" s="135"/>
      <c r="Q4" s="134"/>
      <c r="R4" s="134"/>
      <c r="S4" s="134"/>
      <c r="T4" s="134"/>
    </row>
    <row r="5" spans="1:48" ht="30.75" customHeight="1">
      <c r="A5" s="173"/>
      <c r="B5" s="173"/>
      <c r="C5" s="173"/>
      <c r="D5" s="175"/>
      <c r="E5" s="47" t="str">
        <f>'01'!$F$5</f>
        <v>P.Cát Bi</v>
      </c>
      <c r="F5" s="47" t="str">
        <f>'01'!$G$5</f>
        <v>P.Đằng Hải</v>
      </c>
      <c r="G5" s="47" t="str">
        <f>'01'!$H$5</f>
        <v>P.Đằng Lâm</v>
      </c>
      <c r="H5" s="47" t="str">
        <f>'01'!$I$5</f>
        <v>P.Đông Hải 1</v>
      </c>
      <c r="I5" s="47" t="str">
        <f>'01'!$J$5</f>
        <v>P.Đông Hải 2</v>
      </c>
      <c r="J5" s="47" t="str">
        <f>'01'!$K$5</f>
        <v>P.Nam Hải</v>
      </c>
      <c r="K5" s="47" t="str">
        <f>'01'!$L$5</f>
        <v>P.Thành Tô</v>
      </c>
      <c r="L5" s="82" t="str">
        <f>'01'!M5</f>
        <v>P.Tràng Cát</v>
      </c>
      <c r="M5" s="82"/>
      <c r="N5" s="82"/>
      <c r="O5" s="82"/>
      <c r="P5" s="82"/>
      <c r="Q5" s="82" t="str">
        <f>'01'!N5</f>
        <v>xxx9</v>
      </c>
      <c r="R5" s="82" t="str">
        <f>'01'!O5</f>
        <v>xxx10</v>
      </c>
      <c r="S5" s="82" t="str">
        <f>'01'!P5</f>
        <v>xxx11</v>
      </c>
      <c r="T5" s="82" t="str">
        <f>'01'!Q5</f>
        <v>xxx12</v>
      </c>
    </row>
    <row r="6" spans="1:48" s="14" customFormat="1" ht="12.75">
      <c r="A6" s="78">
        <v>-1</v>
      </c>
      <c r="B6" s="78">
        <v>-2</v>
      </c>
      <c r="C6" s="78">
        <v>-3</v>
      </c>
      <c r="D6" s="28" t="s">
        <v>246</v>
      </c>
      <c r="E6" s="78">
        <v>-5</v>
      </c>
      <c r="F6" s="78">
        <v>-6</v>
      </c>
      <c r="G6" s="78">
        <v>-7</v>
      </c>
      <c r="H6" s="78">
        <v>-8</v>
      </c>
      <c r="I6" s="78">
        <v>-9</v>
      </c>
      <c r="J6" s="78">
        <v>-10</v>
      </c>
      <c r="K6" s="78">
        <v>-11</v>
      </c>
      <c r="L6" s="78">
        <v>-12</v>
      </c>
      <c r="M6" s="78"/>
      <c r="N6" s="78"/>
      <c r="O6" s="78"/>
      <c r="P6" s="78"/>
      <c r="Q6" s="78">
        <v>-13</v>
      </c>
      <c r="R6" s="78">
        <v>-14</v>
      </c>
      <c r="S6" s="78">
        <v>-15</v>
      </c>
      <c r="T6" s="78">
        <v>-16</v>
      </c>
    </row>
    <row r="7" spans="1:48" ht="21" customHeight="1">
      <c r="A7" s="83">
        <v>1</v>
      </c>
      <c r="B7" s="84" t="s">
        <v>169</v>
      </c>
      <c r="C7" s="83" t="s">
        <v>112</v>
      </c>
      <c r="D7" s="48">
        <f>'[1]07'!$D$8</f>
        <v>246.51</v>
      </c>
      <c r="E7" s="48">
        <f>'[1]07'!$E$8</f>
        <v>0</v>
      </c>
      <c r="F7" s="48">
        <f>'[1]07'!$F$8</f>
        <v>2.9</v>
      </c>
      <c r="G7" s="48">
        <f>'[1]07'!$G$8</f>
        <v>0.28000000000000003</v>
      </c>
      <c r="H7" s="48">
        <f>'[1]07'!$H$8</f>
        <v>0.12</v>
      </c>
      <c r="I7" s="48">
        <f>'[1]07'!$I$8</f>
        <v>12.38</v>
      </c>
      <c r="J7" s="48">
        <f>'[1]07'!$J$8</f>
        <v>35.86</v>
      </c>
      <c r="K7" s="48">
        <f>'[1]07'!$K$8</f>
        <v>6.67</v>
      </c>
      <c r="L7" s="48">
        <f>'[1]07'!$L$8</f>
        <v>188.3</v>
      </c>
      <c r="M7" s="48"/>
      <c r="N7" s="48"/>
      <c r="O7" s="48"/>
      <c r="P7" s="48"/>
      <c r="Q7" s="48">
        <f>'[1]07'!$M$8</f>
        <v>0</v>
      </c>
      <c r="R7" s="48">
        <f>'[1]07'!$N$8</f>
        <v>0</v>
      </c>
      <c r="S7" s="48">
        <f>'[1]07'!$O$8</f>
        <v>0</v>
      </c>
      <c r="T7" s="48">
        <f>'[1]07'!$P$8</f>
        <v>0</v>
      </c>
    </row>
    <row r="8" spans="1:48" s="77" customFormat="1" ht="15.75" customHeight="1">
      <c r="A8" s="67"/>
      <c r="B8" s="85" t="s">
        <v>123</v>
      </c>
      <c r="C8" s="67"/>
      <c r="D8" s="76"/>
      <c r="E8" s="76"/>
      <c r="F8" s="76"/>
      <c r="G8" s="76"/>
      <c r="H8" s="76"/>
      <c r="I8" s="76"/>
      <c r="J8" s="76"/>
      <c r="K8" s="76"/>
      <c r="L8" s="76"/>
      <c r="M8" s="76"/>
      <c r="N8" s="76"/>
      <c r="O8" s="76"/>
      <c r="P8" s="76"/>
      <c r="Q8" s="76"/>
      <c r="R8" s="76"/>
      <c r="S8" s="76"/>
      <c r="T8" s="76"/>
    </row>
    <row r="9" spans="1:48">
      <c r="A9" s="63" t="s">
        <v>0</v>
      </c>
      <c r="B9" s="65" t="s">
        <v>69</v>
      </c>
      <c r="C9" s="63" t="s">
        <v>113</v>
      </c>
      <c r="D9" s="42">
        <f>'[1]07'!$D$10</f>
        <v>110.93</v>
      </c>
      <c r="E9" s="42">
        <f>'[1]07'!$E$10</f>
        <v>0</v>
      </c>
      <c r="F9" s="42">
        <f>'[1]07'!$F$10</f>
        <v>0</v>
      </c>
      <c r="G9" s="42">
        <f>'[1]07'!$G$10</f>
        <v>0</v>
      </c>
      <c r="H9" s="42">
        <f>'[1]07'!$H$10</f>
        <v>0</v>
      </c>
      <c r="I9" s="42">
        <f>'[1]07'!$I$10</f>
        <v>0.93</v>
      </c>
      <c r="J9" s="42">
        <f>'[1]07'!$J$10</f>
        <v>27.259999999999998</v>
      </c>
      <c r="K9" s="42">
        <f>'[1]07'!$K$10</f>
        <v>0</v>
      </c>
      <c r="L9" s="42">
        <f>'[1]07'!$L$10</f>
        <v>82.740000000000009</v>
      </c>
      <c r="M9" s="42"/>
      <c r="N9" s="42"/>
      <c r="O9" s="42"/>
      <c r="P9" s="42"/>
      <c r="Q9" s="42">
        <f>'[1]07'!$M$10</f>
        <v>0</v>
      </c>
      <c r="R9" s="42">
        <f>'[1]07'!$N$10</f>
        <v>0</v>
      </c>
      <c r="S9" s="42">
        <f>'[1]07'!$O$10</f>
        <v>0</v>
      </c>
      <c r="T9" s="42">
        <f>'[1]07'!$P$10</f>
        <v>0</v>
      </c>
    </row>
    <row r="10" spans="1:48" s="77" customFormat="1">
      <c r="A10" s="67"/>
      <c r="B10" s="85" t="s">
        <v>93</v>
      </c>
      <c r="C10" s="67" t="s">
        <v>114</v>
      </c>
      <c r="D10" s="76">
        <f>'[1]07'!$D$11</f>
        <v>110.93</v>
      </c>
      <c r="E10" s="76">
        <f>'[1]07'!$E$11</f>
        <v>0</v>
      </c>
      <c r="F10" s="76">
        <f>'[1]07'!$F$11</f>
        <v>0</v>
      </c>
      <c r="G10" s="76">
        <f>'[1]07'!$G$11</f>
        <v>0</v>
      </c>
      <c r="H10" s="76">
        <f>'[1]07'!$H$11</f>
        <v>0</v>
      </c>
      <c r="I10" s="76">
        <f>'[1]07'!$I$11</f>
        <v>0.93</v>
      </c>
      <c r="J10" s="76">
        <f>'[1]07'!$J$11</f>
        <v>27.259999999999998</v>
      </c>
      <c r="K10" s="76">
        <f>'[1]07'!$K$11</f>
        <v>0</v>
      </c>
      <c r="L10" s="76">
        <f>'[1]07'!$L$11</f>
        <v>82.740000000000009</v>
      </c>
      <c r="M10" s="76"/>
      <c r="N10" s="76"/>
      <c r="O10" s="76"/>
      <c r="P10" s="76"/>
      <c r="Q10" s="76">
        <f>'[1]07'!$M$11</f>
        <v>0</v>
      </c>
      <c r="R10" s="76">
        <f>'[1]07'!$N$11</f>
        <v>0</v>
      </c>
      <c r="S10" s="76">
        <f>'[1]07'!$O$11</f>
        <v>0</v>
      </c>
      <c r="T10" s="76">
        <f>'[1]07'!$P$11</f>
        <v>0</v>
      </c>
      <c r="AV10" s="77">
        <v>0</v>
      </c>
    </row>
    <row r="11" spans="1:48">
      <c r="A11" s="63" t="s">
        <v>1</v>
      </c>
      <c r="B11" s="65" t="s">
        <v>36</v>
      </c>
      <c r="C11" s="63" t="s">
        <v>115</v>
      </c>
      <c r="D11" s="42">
        <f>'[1]07'!$D$14</f>
        <v>3.3</v>
      </c>
      <c r="E11" s="42">
        <f>'[1]07'!$E$14</f>
        <v>0</v>
      </c>
      <c r="F11" s="42">
        <f>'[1]07'!$F$14</f>
        <v>2.9</v>
      </c>
      <c r="G11" s="42">
        <f>'[1]07'!$G$14</f>
        <v>0.28000000000000003</v>
      </c>
      <c r="H11" s="42">
        <f>'[1]07'!$H$14</f>
        <v>0.12</v>
      </c>
      <c r="I11" s="42">
        <f>'[1]07'!$I$14</f>
        <v>0</v>
      </c>
      <c r="J11" s="42">
        <f>'[1]07'!$J$14</f>
        <v>0</v>
      </c>
      <c r="K11" s="42">
        <f>'[1]07'!$K$14</f>
        <v>0</v>
      </c>
      <c r="L11" s="42">
        <f>'[1]07'!$L$14</f>
        <v>0</v>
      </c>
      <c r="M11" s="42"/>
      <c r="N11" s="42"/>
      <c r="O11" s="42"/>
      <c r="P11" s="42"/>
      <c r="Q11" s="42">
        <f>'[1]07'!$M$14</f>
        <v>0</v>
      </c>
      <c r="R11" s="42">
        <f>'[1]07'!$N$14</f>
        <v>0</v>
      </c>
      <c r="S11" s="42">
        <f>'[1]07'!$O$14</f>
        <v>0</v>
      </c>
      <c r="T11" s="42">
        <f>'[1]07'!$P$14</f>
        <v>0</v>
      </c>
    </row>
    <row r="12" spans="1:48">
      <c r="A12" s="63" t="s">
        <v>5</v>
      </c>
      <c r="B12" s="65" t="s">
        <v>37</v>
      </c>
      <c r="C12" s="63" t="s">
        <v>116</v>
      </c>
      <c r="D12" s="42">
        <f>'[1]07'!$D$15</f>
        <v>0</v>
      </c>
      <c r="E12" s="42">
        <f>'[1]07'!$E$15</f>
        <v>0</v>
      </c>
      <c r="F12" s="42">
        <f>'[1]07'!$F$15</f>
        <v>0</v>
      </c>
      <c r="G12" s="42">
        <f>'[1]07'!$G$15</f>
        <v>0</v>
      </c>
      <c r="H12" s="42">
        <f>'[1]07'!$H$15</f>
        <v>0</v>
      </c>
      <c r="I12" s="42">
        <f>'[1]07'!$I$15</f>
        <v>0</v>
      </c>
      <c r="J12" s="42">
        <f>'[1]07'!$J$15</f>
        <v>0</v>
      </c>
      <c r="K12" s="42">
        <f>'[1]07'!$K$15</f>
        <v>0</v>
      </c>
      <c r="L12" s="42">
        <f>'[1]07'!$L$15</f>
        <v>0</v>
      </c>
      <c r="M12" s="42"/>
      <c r="N12" s="42"/>
      <c r="O12" s="42"/>
      <c r="P12" s="42"/>
      <c r="Q12" s="42">
        <f>'[1]07'!$M$15</f>
        <v>0</v>
      </c>
      <c r="R12" s="42">
        <f>'[1]07'!$N$15</f>
        <v>0</v>
      </c>
      <c r="S12" s="42">
        <f>'[1]07'!$O$15</f>
        <v>0</v>
      </c>
      <c r="T12" s="42">
        <f>'[1]07'!$P$15</f>
        <v>0</v>
      </c>
    </row>
    <row r="13" spans="1:48">
      <c r="A13" s="63" t="s">
        <v>6</v>
      </c>
      <c r="B13" s="65" t="s">
        <v>90</v>
      </c>
      <c r="C13" s="63" t="s">
        <v>117</v>
      </c>
      <c r="D13" s="42">
        <f>'[1]07'!$D$16</f>
        <v>0</v>
      </c>
      <c r="E13" s="42">
        <f>'[1]07'!$E$16</f>
        <v>0</v>
      </c>
      <c r="F13" s="42">
        <f>'[1]07'!$F$16</f>
        <v>0</v>
      </c>
      <c r="G13" s="42">
        <f>'[1]07'!$G$16</f>
        <v>0</v>
      </c>
      <c r="H13" s="42">
        <f>'[1]07'!$H$16</f>
        <v>0</v>
      </c>
      <c r="I13" s="42">
        <f>'[1]07'!$I$16</f>
        <v>0</v>
      </c>
      <c r="J13" s="42">
        <f>'[1]07'!$J$16</f>
        <v>0</v>
      </c>
      <c r="K13" s="42">
        <f>'[1]07'!$K$16</f>
        <v>0</v>
      </c>
      <c r="L13" s="42">
        <f>'[1]07'!$L$16</f>
        <v>0</v>
      </c>
      <c r="M13" s="42"/>
      <c r="N13" s="42"/>
      <c r="O13" s="42"/>
      <c r="P13" s="42"/>
      <c r="Q13" s="42">
        <f>'[1]07'!$M$16</f>
        <v>0</v>
      </c>
      <c r="R13" s="42">
        <f>'[1]07'!$N$16</f>
        <v>0</v>
      </c>
      <c r="S13" s="42">
        <f>'[1]07'!$O$16</f>
        <v>0</v>
      </c>
      <c r="T13" s="42">
        <f>'[1]07'!$P$16</f>
        <v>0</v>
      </c>
    </row>
    <row r="14" spans="1:48">
      <c r="A14" s="63" t="s">
        <v>7</v>
      </c>
      <c r="B14" s="65" t="s">
        <v>91</v>
      </c>
      <c r="C14" s="63" t="s">
        <v>118</v>
      </c>
      <c r="D14" s="42">
        <f>'[1]07'!$D$17</f>
        <v>0</v>
      </c>
      <c r="E14" s="42">
        <f>'[1]07'!$E$17</f>
        <v>0</v>
      </c>
      <c r="F14" s="42">
        <f>'[1]07'!$F$17</f>
        <v>0</v>
      </c>
      <c r="G14" s="42">
        <f>'[1]07'!$G$17</f>
        <v>0</v>
      </c>
      <c r="H14" s="42">
        <f>'[1]07'!$H$17</f>
        <v>0</v>
      </c>
      <c r="I14" s="42">
        <f>'[1]07'!$I$17</f>
        <v>0</v>
      </c>
      <c r="J14" s="42">
        <f>'[1]07'!$J$17</f>
        <v>0</v>
      </c>
      <c r="K14" s="42">
        <f>'[1]07'!$K$17</f>
        <v>0</v>
      </c>
      <c r="L14" s="42">
        <f>'[1]07'!$L$17</f>
        <v>0</v>
      </c>
      <c r="M14" s="42"/>
      <c r="N14" s="42"/>
      <c r="O14" s="42"/>
      <c r="P14" s="42"/>
      <c r="Q14" s="42">
        <f>'[1]07'!$M$17</f>
        <v>0</v>
      </c>
      <c r="R14" s="42">
        <f>'[1]07'!$N$17</f>
        <v>0</v>
      </c>
      <c r="S14" s="42">
        <f>'[1]07'!$O$17</f>
        <v>0</v>
      </c>
      <c r="T14" s="42">
        <f>'[1]07'!$P$17</f>
        <v>0</v>
      </c>
    </row>
    <row r="15" spans="1:48">
      <c r="A15" s="63" t="s">
        <v>73</v>
      </c>
      <c r="B15" s="65" t="s">
        <v>92</v>
      </c>
      <c r="C15" s="63" t="s">
        <v>119</v>
      </c>
      <c r="D15" s="42">
        <f>'[1]07'!$D$18</f>
        <v>0</v>
      </c>
      <c r="E15" s="42">
        <f>'[1]07'!$E$18</f>
        <v>0</v>
      </c>
      <c r="F15" s="42">
        <f>'[1]07'!$F$18</f>
        <v>0</v>
      </c>
      <c r="G15" s="42">
        <f>'[1]07'!$G$18</f>
        <v>0</v>
      </c>
      <c r="H15" s="42">
        <f>'[1]07'!$H$18</f>
        <v>0</v>
      </c>
      <c r="I15" s="42">
        <f>'[1]07'!$I$18</f>
        <v>0</v>
      </c>
      <c r="J15" s="42">
        <f>'[1]07'!$J$18</f>
        <v>0</v>
      </c>
      <c r="K15" s="42">
        <f>'[1]07'!$K$18</f>
        <v>0</v>
      </c>
      <c r="L15" s="42">
        <f>'[1]07'!$L$18</f>
        <v>0</v>
      </c>
      <c r="M15" s="42"/>
      <c r="N15" s="42"/>
      <c r="O15" s="42"/>
      <c r="P15" s="42"/>
      <c r="Q15" s="42">
        <f>'[1]07'!$M$18</f>
        <v>0</v>
      </c>
      <c r="R15" s="42">
        <f>'[1]07'!$N$18</f>
        <v>0</v>
      </c>
      <c r="S15" s="42">
        <f>'[1]07'!$O$18</f>
        <v>0</v>
      </c>
      <c r="T15" s="42">
        <f>'[1]07'!$P$18</f>
        <v>0</v>
      </c>
    </row>
    <row r="16" spans="1:48" ht="30">
      <c r="A16" s="63"/>
      <c r="B16" s="85" t="s">
        <v>222</v>
      </c>
      <c r="C16" s="67" t="s">
        <v>223</v>
      </c>
      <c r="D16" s="76">
        <f>'[1]07'!$D$19</f>
        <v>0</v>
      </c>
      <c r="E16" s="76">
        <f>'[1]07'!$E$19</f>
        <v>0</v>
      </c>
      <c r="F16" s="76">
        <f>'[1]07'!$F$19</f>
        <v>0</v>
      </c>
      <c r="G16" s="76">
        <f>'[1]07'!$G$19</f>
        <v>0</v>
      </c>
      <c r="H16" s="76">
        <f>'[1]07'!$H$19</f>
        <v>0</v>
      </c>
      <c r="I16" s="76">
        <f>'[1]07'!$I$19</f>
        <v>0</v>
      </c>
      <c r="J16" s="76">
        <f>'[1]07'!$J$19</f>
        <v>0</v>
      </c>
      <c r="K16" s="76">
        <f>'[1]07'!$K$19</f>
        <v>0</v>
      </c>
      <c r="L16" s="76">
        <f>'[1]07'!$L$19</f>
        <v>0</v>
      </c>
      <c r="M16" s="76"/>
      <c r="N16" s="76"/>
      <c r="O16" s="76"/>
      <c r="P16" s="76"/>
      <c r="Q16" s="76">
        <f>'[1]07'!$M$19</f>
        <v>0</v>
      </c>
      <c r="R16" s="76">
        <f>'[1]07'!$N$19</f>
        <v>0</v>
      </c>
      <c r="S16" s="76">
        <f>'[1]07'!$O$19</f>
        <v>0</v>
      </c>
      <c r="T16" s="76">
        <f>'[1]07'!$P$19</f>
        <v>0</v>
      </c>
    </row>
    <row r="17" spans="1:20">
      <c r="A17" s="63" t="s">
        <v>74</v>
      </c>
      <c r="B17" s="65" t="s">
        <v>38</v>
      </c>
      <c r="C17" s="63" t="s">
        <v>120</v>
      </c>
      <c r="D17" s="42">
        <f>'[1]07'!$D$20</f>
        <v>61.150000000000006</v>
      </c>
      <c r="E17" s="42">
        <f>'[1]07'!$E$20</f>
        <v>0</v>
      </c>
      <c r="F17" s="42">
        <f>'[1]07'!$F$20</f>
        <v>0</v>
      </c>
      <c r="G17" s="42">
        <f>'[1]07'!$G$20</f>
        <v>0</v>
      </c>
      <c r="H17" s="42">
        <f>'[1]07'!$H$20</f>
        <v>0</v>
      </c>
      <c r="I17" s="42">
        <f>'[1]07'!$I$20</f>
        <v>11.450000000000001</v>
      </c>
      <c r="J17" s="42">
        <f>'[1]07'!$J$20</f>
        <v>8.6</v>
      </c>
      <c r="K17" s="42">
        <f>'[1]07'!$K$20</f>
        <v>0</v>
      </c>
      <c r="L17" s="42">
        <f>'[1]07'!$L$20</f>
        <v>41.099999999999994</v>
      </c>
      <c r="M17" s="42"/>
      <c r="N17" s="42"/>
      <c r="O17" s="42"/>
      <c r="P17" s="42"/>
      <c r="Q17" s="42">
        <f>'[1]07'!$M$20</f>
        <v>0</v>
      </c>
      <c r="R17" s="42">
        <f>'[1]07'!$N$20</f>
        <v>0</v>
      </c>
      <c r="S17" s="42">
        <f>'[1]07'!$O$20</f>
        <v>0</v>
      </c>
      <c r="T17" s="42">
        <f>'[1]07'!$P$20</f>
        <v>0</v>
      </c>
    </row>
    <row r="18" spans="1:20">
      <c r="A18" s="63" t="s">
        <v>75</v>
      </c>
      <c r="B18" s="65" t="s">
        <v>39</v>
      </c>
      <c r="C18" s="63" t="s">
        <v>121</v>
      </c>
      <c r="D18" s="42">
        <f>'[1]07'!$D$21</f>
        <v>0</v>
      </c>
      <c r="E18" s="42">
        <f>'[1]07'!$E$21</f>
        <v>0</v>
      </c>
      <c r="F18" s="42">
        <f>'[1]07'!$F$21</f>
        <v>0</v>
      </c>
      <c r="G18" s="42">
        <f>'[1]07'!$G$21</f>
        <v>0</v>
      </c>
      <c r="H18" s="42">
        <f>'[1]07'!$H$21</f>
        <v>0</v>
      </c>
      <c r="I18" s="42">
        <f>'[1]07'!$I$21</f>
        <v>0</v>
      </c>
      <c r="J18" s="42">
        <f>'[1]07'!$J$21</f>
        <v>0</v>
      </c>
      <c r="K18" s="42">
        <f>'[1]07'!$K$21</f>
        <v>0</v>
      </c>
      <c r="L18" s="42">
        <f>'[1]07'!$L$21</f>
        <v>0</v>
      </c>
      <c r="M18" s="42"/>
      <c r="N18" s="42"/>
      <c r="O18" s="42"/>
      <c r="P18" s="42"/>
      <c r="Q18" s="42">
        <f>'[1]07'!$M$21</f>
        <v>0</v>
      </c>
      <c r="R18" s="42">
        <f>'[1]07'!$N$21</f>
        <v>0</v>
      </c>
      <c r="S18" s="42">
        <f>'[1]07'!$O$21</f>
        <v>0</v>
      </c>
      <c r="T18" s="42">
        <f>'[1]07'!$P$21</f>
        <v>0</v>
      </c>
    </row>
    <row r="19" spans="1:20">
      <c r="A19" s="63" t="s">
        <v>76</v>
      </c>
      <c r="B19" s="65" t="s">
        <v>40</v>
      </c>
      <c r="C19" s="63" t="s">
        <v>122</v>
      </c>
      <c r="D19" s="42">
        <f>'[1]07'!$D$22</f>
        <v>71.13</v>
      </c>
      <c r="E19" s="42">
        <f>'[1]07'!$E$22</f>
        <v>0</v>
      </c>
      <c r="F19" s="42">
        <f>'[1]07'!$F$22</f>
        <v>0</v>
      </c>
      <c r="G19" s="42">
        <f>'[1]07'!$G$22</f>
        <v>0</v>
      </c>
      <c r="H19" s="42">
        <f>'[1]07'!$H$22</f>
        <v>0</v>
      </c>
      <c r="I19" s="42">
        <f>'[1]07'!$I$22</f>
        <v>0</v>
      </c>
      <c r="J19" s="42">
        <f>'[1]07'!$J$22</f>
        <v>0</v>
      </c>
      <c r="K19" s="42">
        <f>'[1]07'!$K$22</f>
        <v>6.67</v>
      </c>
      <c r="L19" s="42">
        <f>'[1]07'!$L$22</f>
        <v>64.459999999999994</v>
      </c>
      <c r="M19" s="42"/>
      <c r="N19" s="42"/>
      <c r="O19" s="42"/>
      <c r="P19" s="42"/>
      <c r="Q19" s="42">
        <f>'[1]07'!$M$22</f>
        <v>0</v>
      </c>
      <c r="R19" s="42">
        <f>'[1]07'!$N$22</f>
        <v>0</v>
      </c>
      <c r="S19" s="42">
        <f>'[1]07'!$O$22</f>
        <v>0</v>
      </c>
      <c r="T19" s="42">
        <f>'[1]07'!$P$22</f>
        <v>0</v>
      </c>
    </row>
    <row r="20" spans="1:20" s="12" customFormat="1" ht="28.5">
      <c r="A20" s="83">
        <v>2</v>
      </c>
      <c r="B20" s="84" t="s">
        <v>171</v>
      </c>
      <c r="C20" s="83"/>
      <c r="D20" s="48">
        <f>'[1]07'!$D$23</f>
        <v>0</v>
      </c>
      <c r="E20" s="48">
        <f>'[1]07'!$E$23</f>
        <v>0</v>
      </c>
      <c r="F20" s="48">
        <f>'[1]07'!$F$23</f>
        <v>0</v>
      </c>
      <c r="G20" s="48">
        <f>'[1]07'!$G$23</f>
        <v>0</v>
      </c>
      <c r="H20" s="48">
        <f>'[1]07'!$H$23</f>
        <v>0</v>
      </c>
      <c r="I20" s="48">
        <f>'[1]07'!$I$23</f>
        <v>0</v>
      </c>
      <c r="J20" s="48">
        <f>'[1]07'!$J$23</f>
        <v>0</v>
      </c>
      <c r="K20" s="48">
        <f>'[1]07'!$K$23</f>
        <v>0</v>
      </c>
      <c r="L20" s="48">
        <f>'[1]07'!$L$23</f>
        <v>0</v>
      </c>
      <c r="M20" s="48"/>
      <c r="N20" s="48"/>
      <c r="O20" s="48"/>
      <c r="P20" s="48"/>
      <c r="Q20" s="48">
        <f>'[1]07'!$M$23</f>
        <v>0</v>
      </c>
      <c r="R20" s="48">
        <f>'[1]07'!$N$23</f>
        <v>0</v>
      </c>
      <c r="S20" s="48">
        <f>'[1]07'!$O$23</f>
        <v>0</v>
      </c>
      <c r="T20" s="48">
        <f>'[1]07'!$P$23</f>
        <v>0</v>
      </c>
    </row>
    <row r="21" spans="1:20" s="77" customFormat="1" ht="15.75" customHeight="1">
      <c r="A21" s="67"/>
      <c r="B21" s="85" t="s">
        <v>123</v>
      </c>
      <c r="C21" s="67"/>
      <c r="D21" s="76"/>
      <c r="E21" s="76"/>
      <c r="F21" s="76"/>
      <c r="G21" s="76"/>
      <c r="H21" s="76"/>
      <c r="I21" s="76"/>
      <c r="J21" s="76"/>
      <c r="K21" s="76"/>
      <c r="L21" s="76"/>
      <c r="M21" s="76"/>
      <c r="N21" s="76"/>
      <c r="O21" s="76"/>
      <c r="P21" s="76"/>
      <c r="Q21" s="76"/>
      <c r="R21" s="76"/>
      <c r="S21" s="76"/>
      <c r="T21" s="76"/>
    </row>
    <row r="22" spans="1:20">
      <c r="A22" s="63" t="s">
        <v>2</v>
      </c>
      <c r="B22" s="65" t="s">
        <v>124</v>
      </c>
      <c r="C22" s="63" t="s">
        <v>134</v>
      </c>
      <c r="D22" s="42">
        <f>'[1]07'!$D$25</f>
        <v>0</v>
      </c>
      <c r="E22" s="42">
        <f>'[1]07'!$E$25</f>
        <v>0</v>
      </c>
      <c r="F22" s="42">
        <f>'[1]07'!$F$25</f>
        <v>0</v>
      </c>
      <c r="G22" s="42">
        <f>'[1]07'!$G$25</f>
        <v>0</v>
      </c>
      <c r="H22" s="42">
        <f>'[1]07'!$H$25</f>
        <v>0</v>
      </c>
      <c r="I22" s="42">
        <f>'[1]07'!$I$25</f>
        <v>0</v>
      </c>
      <c r="J22" s="42">
        <f>'[1]07'!$J$25</f>
        <v>0</v>
      </c>
      <c r="K22" s="42">
        <f>'[1]07'!$K$25</f>
        <v>0</v>
      </c>
      <c r="L22" s="42">
        <f>'[1]07'!$L$25</f>
        <v>0</v>
      </c>
      <c r="M22" s="42"/>
      <c r="N22" s="42"/>
      <c r="O22" s="42"/>
      <c r="P22" s="42"/>
      <c r="Q22" s="42">
        <f>'[1]07'!$M$25</f>
        <v>0</v>
      </c>
      <c r="R22" s="42">
        <f>'[1]07'!$N$25</f>
        <v>0</v>
      </c>
      <c r="S22" s="42">
        <f>'[1]07'!$O$25</f>
        <v>0</v>
      </c>
      <c r="T22" s="42">
        <f>'[1]07'!$P$25</f>
        <v>0</v>
      </c>
    </row>
    <row r="23" spans="1:20">
      <c r="A23" s="63" t="s">
        <v>4</v>
      </c>
      <c r="B23" s="65" t="s">
        <v>125</v>
      </c>
      <c r="C23" s="63" t="s">
        <v>135</v>
      </c>
      <c r="D23" s="42">
        <f>'[1]07'!$D$26</f>
        <v>0</v>
      </c>
      <c r="E23" s="42">
        <f>'[1]07'!$E$26</f>
        <v>0</v>
      </c>
      <c r="F23" s="42">
        <f>'[1]07'!$F$26</f>
        <v>0</v>
      </c>
      <c r="G23" s="42">
        <f>'[1]07'!$G$26</f>
        <v>0</v>
      </c>
      <c r="H23" s="42">
        <f>'[1]07'!$H$26</f>
        <v>0</v>
      </c>
      <c r="I23" s="42">
        <f>'[1]07'!$I$26</f>
        <v>0</v>
      </c>
      <c r="J23" s="42">
        <f>'[1]07'!$J$26</f>
        <v>0</v>
      </c>
      <c r="K23" s="42">
        <f>'[1]07'!$K$26</f>
        <v>0</v>
      </c>
      <c r="L23" s="42">
        <f>'[1]07'!$L$26</f>
        <v>0</v>
      </c>
      <c r="M23" s="42"/>
      <c r="N23" s="42"/>
      <c r="O23" s="42"/>
      <c r="P23" s="42"/>
      <c r="Q23" s="42">
        <f>'[1]07'!$M$26</f>
        <v>0</v>
      </c>
      <c r="R23" s="42">
        <f>'[1]07'!$N$26</f>
        <v>0</v>
      </c>
      <c r="S23" s="42">
        <f>'[1]07'!$O$26</f>
        <v>0</v>
      </c>
      <c r="T23" s="42">
        <f>'[1]07'!$P$26</f>
        <v>0</v>
      </c>
    </row>
    <row r="24" spans="1:20">
      <c r="A24" s="63" t="s">
        <v>8</v>
      </c>
      <c r="B24" s="65" t="s">
        <v>126</v>
      </c>
      <c r="C24" s="63" t="s">
        <v>136</v>
      </c>
      <c r="D24" s="42">
        <f>'[1]07'!$D$27</f>
        <v>0</v>
      </c>
      <c r="E24" s="42">
        <f>'[1]07'!$E$27</f>
        <v>0</v>
      </c>
      <c r="F24" s="42">
        <f>'[1]07'!$F$27</f>
        <v>0</v>
      </c>
      <c r="G24" s="42">
        <f>'[1]07'!$G$27</f>
        <v>0</v>
      </c>
      <c r="H24" s="42">
        <f>'[1]07'!$H$27</f>
        <v>0</v>
      </c>
      <c r="I24" s="42">
        <f>'[1]07'!$I$27</f>
        <v>0</v>
      </c>
      <c r="J24" s="42">
        <f>'[1]07'!$J$27</f>
        <v>0</v>
      </c>
      <c r="K24" s="42">
        <f>'[1]07'!$K$27</f>
        <v>0</v>
      </c>
      <c r="L24" s="42">
        <f>'[1]07'!$L$27</f>
        <v>0</v>
      </c>
      <c r="M24" s="42"/>
      <c r="N24" s="42"/>
      <c r="O24" s="42"/>
      <c r="P24" s="42"/>
      <c r="Q24" s="42">
        <f>'[1]07'!$M$27</f>
        <v>0</v>
      </c>
      <c r="R24" s="42">
        <f>'[1]07'!$N$27</f>
        <v>0</v>
      </c>
      <c r="S24" s="42">
        <f>'[1]07'!$O$27</f>
        <v>0</v>
      </c>
      <c r="T24" s="42">
        <f>'[1]07'!$P$27</f>
        <v>0</v>
      </c>
    </row>
    <row r="25" spans="1:20">
      <c r="A25" s="63" t="s">
        <v>9</v>
      </c>
      <c r="B25" s="65" t="s">
        <v>127</v>
      </c>
      <c r="C25" s="63" t="s">
        <v>137</v>
      </c>
      <c r="D25" s="42">
        <f>'[1]07'!$D$28</f>
        <v>0</v>
      </c>
      <c r="E25" s="42">
        <f>'[1]07'!$E$28</f>
        <v>0</v>
      </c>
      <c r="F25" s="42">
        <f>'[1]07'!$F$28</f>
        <v>0</v>
      </c>
      <c r="G25" s="42">
        <f>'[1]07'!$G$28</f>
        <v>0</v>
      </c>
      <c r="H25" s="42">
        <f>'[1]07'!$H$28</f>
        <v>0</v>
      </c>
      <c r="I25" s="42">
        <f>'[1]07'!$I$28</f>
        <v>0</v>
      </c>
      <c r="J25" s="42">
        <f>'[1]07'!$J$28</f>
        <v>0</v>
      </c>
      <c r="K25" s="42">
        <f>'[1]07'!$K$28</f>
        <v>0</v>
      </c>
      <c r="L25" s="42">
        <f>'[1]07'!$L$28</f>
        <v>0</v>
      </c>
      <c r="M25" s="42"/>
      <c r="N25" s="42"/>
      <c r="O25" s="42"/>
      <c r="P25" s="42"/>
      <c r="Q25" s="42">
        <f>'[1]07'!$M$28</f>
        <v>0</v>
      </c>
      <c r="R25" s="42">
        <f>'[1]07'!$N$28</f>
        <v>0</v>
      </c>
      <c r="S25" s="42">
        <f>'[1]07'!$O$28</f>
        <v>0</v>
      </c>
      <c r="T25" s="42">
        <f>'[1]07'!$P$28</f>
        <v>0</v>
      </c>
    </row>
    <row r="26" spans="1:20" ht="30">
      <c r="A26" s="63" t="s">
        <v>10</v>
      </c>
      <c r="B26" s="65" t="s">
        <v>128</v>
      </c>
      <c r="C26" s="63" t="s">
        <v>138</v>
      </c>
      <c r="D26" s="42">
        <f>'[1]07'!$D$29</f>
        <v>0</v>
      </c>
      <c r="E26" s="42">
        <f>'[1]07'!$E$29</f>
        <v>0</v>
      </c>
      <c r="F26" s="42">
        <f>'[1]07'!$F$29</f>
        <v>0</v>
      </c>
      <c r="G26" s="42">
        <f>'[1]07'!$G$29</f>
        <v>0</v>
      </c>
      <c r="H26" s="42">
        <f>'[1]07'!$H$29</f>
        <v>0</v>
      </c>
      <c r="I26" s="42">
        <f>'[1]07'!$I$29</f>
        <v>0</v>
      </c>
      <c r="J26" s="42">
        <f>'[1]07'!$J$29</f>
        <v>0</v>
      </c>
      <c r="K26" s="42">
        <f>'[1]07'!$K$29</f>
        <v>0</v>
      </c>
      <c r="L26" s="42">
        <f>'[1]07'!$L$29</f>
        <v>0</v>
      </c>
      <c r="M26" s="42"/>
      <c r="N26" s="42"/>
      <c r="O26" s="42"/>
      <c r="P26" s="42"/>
      <c r="Q26" s="42">
        <f>'[1]07'!$M$29</f>
        <v>0</v>
      </c>
      <c r="R26" s="42">
        <f>'[1]07'!$N$29</f>
        <v>0</v>
      </c>
      <c r="S26" s="42">
        <f>'[1]07'!$O$29</f>
        <v>0</v>
      </c>
      <c r="T26" s="42">
        <f>'[1]07'!$P$29</f>
        <v>0</v>
      </c>
    </row>
    <row r="27" spans="1:20" ht="30">
      <c r="A27" s="63" t="s">
        <v>11</v>
      </c>
      <c r="B27" s="65" t="s">
        <v>129</v>
      </c>
      <c r="C27" s="63" t="s">
        <v>139</v>
      </c>
      <c r="D27" s="42">
        <f>'[1]07'!$D$30</f>
        <v>0</v>
      </c>
      <c r="E27" s="42">
        <f>'[1]07'!$E$30</f>
        <v>0</v>
      </c>
      <c r="F27" s="42">
        <f>'[1]07'!$F$30</f>
        <v>0</v>
      </c>
      <c r="G27" s="42">
        <f>'[1]07'!$G$30</f>
        <v>0</v>
      </c>
      <c r="H27" s="42">
        <f>'[1]07'!$H$30</f>
        <v>0</v>
      </c>
      <c r="I27" s="42">
        <f>'[1]07'!$I$30</f>
        <v>0</v>
      </c>
      <c r="J27" s="42">
        <f>'[1]07'!$J$30</f>
        <v>0</v>
      </c>
      <c r="K27" s="42">
        <f>'[1]07'!$K$30</f>
        <v>0</v>
      </c>
      <c r="L27" s="42">
        <f>'[1]07'!$L$30</f>
        <v>0</v>
      </c>
      <c r="M27" s="42"/>
      <c r="N27" s="42"/>
      <c r="O27" s="42"/>
      <c r="P27" s="42"/>
      <c r="Q27" s="42">
        <f>'[1]07'!$M$30</f>
        <v>0</v>
      </c>
      <c r="R27" s="42">
        <f>'[1]07'!$N$30</f>
        <v>0</v>
      </c>
      <c r="S27" s="42">
        <f>'[1]07'!$O$30</f>
        <v>0</v>
      </c>
      <c r="T27" s="42">
        <f>'[1]07'!$P$30</f>
        <v>0</v>
      </c>
    </row>
    <row r="28" spans="1:20" ht="30">
      <c r="A28" s="63" t="s">
        <v>59</v>
      </c>
      <c r="B28" s="65" t="s">
        <v>130</v>
      </c>
      <c r="C28" s="63" t="s">
        <v>140</v>
      </c>
      <c r="D28" s="42">
        <f>'[1]07'!$D$31</f>
        <v>0</v>
      </c>
      <c r="E28" s="42">
        <f>'[1]07'!$E$31</f>
        <v>0</v>
      </c>
      <c r="F28" s="42">
        <f>'[1]07'!$F$31</f>
        <v>0</v>
      </c>
      <c r="G28" s="42">
        <f>'[1]07'!$G$31</f>
        <v>0</v>
      </c>
      <c r="H28" s="42">
        <f>'[1]07'!$H$31</f>
        <v>0</v>
      </c>
      <c r="I28" s="42">
        <f>'[1]07'!$I$31</f>
        <v>0</v>
      </c>
      <c r="J28" s="42">
        <f>'[1]07'!$J$31</f>
        <v>0</v>
      </c>
      <c r="K28" s="42">
        <f>'[1]07'!$K$31</f>
        <v>0</v>
      </c>
      <c r="L28" s="42">
        <f>'[1]07'!$L$31</f>
        <v>0</v>
      </c>
      <c r="M28" s="42"/>
      <c r="N28" s="42"/>
      <c r="O28" s="42"/>
      <c r="P28" s="42"/>
      <c r="Q28" s="42">
        <f>'[1]07'!$M$31</f>
        <v>0</v>
      </c>
      <c r="R28" s="42">
        <f>'[1]07'!$N$31</f>
        <v>0</v>
      </c>
      <c r="S28" s="42">
        <f>'[1]07'!$O$31</f>
        <v>0</v>
      </c>
      <c r="T28" s="42">
        <f>'[1]07'!$P$31</f>
        <v>0</v>
      </c>
    </row>
    <row r="29" spans="1:20" ht="30">
      <c r="A29" s="63" t="s">
        <v>60</v>
      </c>
      <c r="B29" s="65" t="s">
        <v>131</v>
      </c>
      <c r="C29" s="63" t="s">
        <v>141</v>
      </c>
      <c r="D29" s="42">
        <f>'[1]07'!$D$32</f>
        <v>0</v>
      </c>
      <c r="E29" s="42">
        <f>'[1]07'!$E$32</f>
        <v>0</v>
      </c>
      <c r="F29" s="42">
        <f>'[1]07'!$F$32</f>
        <v>0</v>
      </c>
      <c r="G29" s="42">
        <f>'[1]07'!$G$32</f>
        <v>0</v>
      </c>
      <c r="H29" s="42">
        <f>'[1]07'!$H$32</f>
        <v>0</v>
      </c>
      <c r="I29" s="42">
        <f>'[1]07'!$I$32</f>
        <v>0</v>
      </c>
      <c r="J29" s="42">
        <f>'[1]07'!$J$32</f>
        <v>0</v>
      </c>
      <c r="K29" s="42">
        <f>'[1]07'!$K$32</f>
        <v>0</v>
      </c>
      <c r="L29" s="42">
        <f>'[1]07'!$L$32</f>
        <v>0</v>
      </c>
      <c r="M29" s="42"/>
      <c r="N29" s="42"/>
      <c r="O29" s="42"/>
      <c r="P29" s="42"/>
      <c r="Q29" s="42">
        <f>'[1]07'!$M$32</f>
        <v>0</v>
      </c>
      <c r="R29" s="42">
        <f>'[1]07'!$N$32</f>
        <v>0</v>
      </c>
      <c r="S29" s="42">
        <f>'[1]07'!$O$32</f>
        <v>0</v>
      </c>
      <c r="T29" s="42">
        <f>'[1]07'!$P$32</f>
        <v>0</v>
      </c>
    </row>
    <row r="30" spans="1:20" ht="30">
      <c r="A30" s="63" t="s">
        <v>77</v>
      </c>
      <c r="B30" s="65" t="s">
        <v>132</v>
      </c>
      <c r="C30" s="63" t="s">
        <v>142</v>
      </c>
      <c r="D30" s="42">
        <f>'[1]07'!$D$33</f>
        <v>0</v>
      </c>
      <c r="E30" s="42">
        <f>'[1]07'!$E$33</f>
        <v>0</v>
      </c>
      <c r="F30" s="42">
        <f>'[1]07'!$F$33</f>
        <v>0</v>
      </c>
      <c r="G30" s="42">
        <f>'[1]07'!$G$33</f>
        <v>0</v>
      </c>
      <c r="H30" s="42">
        <f>'[1]07'!$H$33</f>
        <v>0</v>
      </c>
      <c r="I30" s="42">
        <f>'[1]07'!$I$33</f>
        <v>0</v>
      </c>
      <c r="J30" s="42">
        <f>'[1]07'!$J$33</f>
        <v>0</v>
      </c>
      <c r="K30" s="42">
        <f>'[1]07'!$K$33</f>
        <v>0</v>
      </c>
      <c r="L30" s="42">
        <f>'[1]07'!$L$33</f>
        <v>0</v>
      </c>
      <c r="M30" s="42"/>
      <c r="N30" s="42"/>
      <c r="O30" s="42"/>
      <c r="P30" s="42"/>
      <c r="Q30" s="42">
        <f>'[1]07'!$M$33</f>
        <v>0</v>
      </c>
      <c r="R30" s="42">
        <f>'[1]07'!$N$33</f>
        <v>0</v>
      </c>
      <c r="S30" s="42">
        <f>'[1]07'!$O$33</f>
        <v>0</v>
      </c>
      <c r="T30" s="42">
        <f>'[1]07'!$P$33</f>
        <v>0</v>
      </c>
    </row>
    <row r="31" spans="1:20" ht="30">
      <c r="A31" s="63"/>
      <c r="B31" s="85" t="s">
        <v>222</v>
      </c>
      <c r="C31" s="63" t="s">
        <v>224</v>
      </c>
      <c r="D31" s="76">
        <f>'[1]07'!$D$34</f>
        <v>0</v>
      </c>
      <c r="E31" s="76">
        <f>'[1]07'!$E$34</f>
        <v>0</v>
      </c>
      <c r="F31" s="76">
        <f>'[1]07'!$F$34</f>
        <v>0</v>
      </c>
      <c r="G31" s="76">
        <f>'[1]07'!$G$34</f>
        <v>0</v>
      </c>
      <c r="H31" s="76">
        <f>'[1]07'!$H$34</f>
        <v>0</v>
      </c>
      <c r="I31" s="76">
        <f>'[1]07'!$I$34</f>
        <v>0</v>
      </c>
      <c r="J31" s="76">
        <f>'[1]07'!$J$34</f>
        <v>0</v>
      </c>
      <c r="K31" s="76">
        <f>'[1]07'!$K$34</f>
        <v>0</v>
      </c>
      <c r="L31" s="76">
        <f>'[1]07'!$L$34</f>
        <v>0</v>
      </c>
      <c r="M31" s="76"/>
      <c r="N31" s="76"/>
      <c r="O31" s="76"/>
      <c r="P31" s="76"/>
      <c r="Q31" s="76">
        <f>'[1]07'!$M$34</f>
        <v>0</v>
      </c>
      <c r="R31" s="76">
        <f>'[1]07'!$N$34</f>
        <v>0</v>
      </c>
      <c r="S31" s="76">
        <f>'[1]07'!$O$34</f>
        <v>0</v>
      </c>
      <c r="T31" s="76">
        <f>'[1]07'!$P$34</f>
        <v>0</v>
      </c>
    </row>
    <row r="32" spans="1:20" s="12" customFormat="1" ht="28.5">
      <c r="A32" s="83">
        <v>3</v>
      </c>
      <c r="B32" s="84" t="s">
        <v>133</v>
      </c>
      <c r="C32" s="83" t="s">
        <v>143</v>
      </c>
      <c r="D32" s="48">
        <f>'[1]07'!$D$35</f>
        <v>3.01</v>
      </c>
      <c r="E32" s="48">
        <f>'[1]07'!$E$35</f>
        <v>0</v>
      </c>
      <c r="F32" s="48">
        <f>'[1]07'!$F$35</f>
        <v>0</v>
      </c>
      <c r="G32" s="48">
        <f>'[1]07'!$G$35</f>
        <v>0</v>
      </c>
      <c r="H32" s="48">
        <f>'[1]07'!$H$35</f>
        <v>0</v>
      </c>
      <c r="I32" s="48">
        <f>'[1]07'!$I$35</f>
        <v>0</v>
      </c>
      <c r="J32" s="48">
        <f>'[1]07'!$J$35</f>
        <v>0.44</v>
      </c>
      <c r="K32" s="48">
        <f>'[1]07'!$K$35</f>
        <v>0</v>
      </c>
      <c r="L32" s="48">
        <f>'[1]07'!$L$35</f>
        <v>2.57</v>
      </c>
      <c r="M32" s="48"/>
      <c r="N32" s="48"/>
      <c r="O32" s="48"/>
      <c r="P32" s="48"/>
      <c r="Q32" s="48">
        <f>'[1]07'!$M$35</f>
        <v>0</v>
      </c>
      <c r="R32" s="48">
        <f>'[1]07'!$N$35</f>
        <v>0</v>
      </c>
      <c r="S32" s="48">
        <f>'[1]07'!$O$35</f>
        <v>0</v>
      </c>
      <c r="T32" s="48">
        <f>'[1]07'!$P$35</f>
        <v>0</v>
      </c>
    </row>
    <row r="33" spans="1:20">
      <c r="A33" s="86"/>
      <c r="B33" s="87" t="s">
        <v>225</v>
      </c>
      <c r="C33" s="86"/>
      <c r="D33" s="86"/>
      <c r="E33" s="86"/>
      <c r="F33" s="86"/>
      <c r="G33" s="86"/>
      <c r="H33" s="86"/>
      <c r="I33" s="86"/>
      <c r="J33" s="86"/>
      <c r="K33" s="86"/>
      <c r="L33" s="86"/>
      <c r="M33" s="86"/>
      <c r="N33" s="86"/>
      <c r="O33" s="86"/>
      <c r="P33" s="86"/>
      <c r="Q33" s="86"/>
      <c r="R33" s="86"/>
      <c r="S33" s="86"/>
      <c r="T33" s="86"/>
    </row>
    <row r="34" spans="1:20" s="77" customFormat="1">
      <c r="A34" s="87"/>
      <c r="B34" s="87" t="s">
        <v>226</v>
      </c>
      <c r="C34" s="87"/>
      <c r="D34" s="87"/>
      <c r="E34" s="87"/>
      <c r="F34" s="87"/>
      <c r="G34" s="87"/>
      <c r="H34" s="87"/>
      <c r="I34" s="87"/>
      <c r="J34" s="87"/>
      <c r="K34" s="87"/>
      <c r="L34" s="87"/>
      <c r="M34" s="87"/>
      <c r="N34" s="87"/>
      <c r="O34" s="87"/>
      <c r="P34" s="87"/>
      <c r="Q34" s="87"/>
      <c r="R34" s="87"/>
      <c r="S34" s="87"/>
      <c r="T34" s="87"/>
    </row>
    <row r="35" spans="1:20">
      <c r="A35" s="86"/>
      <c r="B35" s="86"/>
      <c r="C35" s="86"/>
      <c r="D35" s="86"/>
      <c r="E35" s="86"/>
      <c r="F35" s="86"/>
      <c r="G35" s="86"/>
      <c r="H35" s="86"/>
      <c r="I35" s="86"/>
      <c r="J35" s="86"/>
      <c r="K35" s="86"/>
      <c r="L35" s="86"/>
      <c r="M35" s="86"/>
      <c r="N35" s="86"/>
      <c r="O35" s="86"/>
      <c r="P35" s="86"/>
      <c r="Q35" s="86"/>
      <c r="R35" s="86"/>
      <c r="S35" s="86"/>
      <c r="T35" s="86"/>
    </row>
    <row r="59" spans="4:4">
      <c r="D59" s="127"/>
    </row>
    <row r="60" spans="4:4">
      <c r="D60" s="127"/>
    </row>
  </sheetData>
  <mergeCells count="8">
    <mergeCell ref="A1:B1"/>
    <mergeCell ref="A2:T2"/>
    <mergeCell ref="A3:T3"/>
    <mergeCell ref="A4:A5"/>
    <mergeCell ref="B4:B5"/>
    <mergeCell ref="C4:C5"/>
    <mergeCell ref="D4:D5"/>
    <mergeCell ref="E4:L4"/>
  </mergeCells>
  <phoneticPr fontId="28" type="noConversion"/>
  <conditionalFormatting sqref="D6">
    <cfRule type="expression" dxfId="10" priority="1" stopIfTrue="1">
      <formula>ISERROR(D6)</formula>
    </cfRule>
  </conditionalFormatting>
  <conditionalFormatting sqref="E5:T5">
    <cfRule type="expression" dxfId="9" priority="3" stopIfTrue="1">
      <formula>ISERROR(E5)</formula>
    </cfRule>
  </conditionalFormatting>
  <printOptions horizontalCentered="1"/>
  <pageMargins left="0.39370078740157483" right="0.39370078740157483" top="0.59055118110236227" bottom="0.39370078740157483" header="0" footer="0"/>
  <pageSetup paperSize="9" scale="80"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C000"/>
  </sheetPr>
  <dimension ref="A1:AR60"/>
  <sheetViews>
    <sheetView showZeros="0" zoomScaleNormal="100" workbookViewId="0">
      <pane xSplit="5" ySplit="7" topLeftCell="G8" activePane="bottomRight" state="frozen"/>
      <selection activeCell="L27" sqref="L27"/>
      <selection pane="topRight" activeCell="L27" sqref="L27"/>
      <selection pane="bottomLeft" activeCell="L27" sqref="L27"/>
      <selection pane="bottomRight" activeCell="S21" sqref="S21"/>
    </sheetView>
  </sheetViews>
  <sheetFormatPr defaultColWidth="9.140625" defaultRowHeight="15.75"/>
  <cols>
    <col min="1" max="1" width="5.140625" style="17" bestFit="1" customWidth="1"/>
    <col min="2" max="2" width="42.42578125" style="17" customWidth="1"/>
    <col min="3" max="3" width="6.5703125" style="17" bestFit="1" customWidth="1"/>
    <col min="4" max="4" width="12.42578125" style="17" customWidth="1"/>
    <col min="5" max="7" width="10.140625" style="17" customWidth="1"/>
    <col min="8" max="9" width="10.7109375" style="17" customWidth="1"/>
    <col min="10" max="12" width="10.140625" style="17" customWidth="1"/>
    <col min="13" max="15" width="9.140625" style="17" hidden="1" customWidth="1"/>
    <col min="16" max="16" width="10.28515625" style="17" hidden="1" customWidth="1"/>
    <col min="17" max="16384" width="9.140625" style="17"/>
  </cols>
  <sheetData>
    <row r="1" spans="1:44" s="12" customFormat="1">
      <c r="A1" s="165" t="s">
        <v>146</v>
      </c>
      <c r="B1" s="165"/>
    </row>
    <row r="2" spans="1:44" s="12" customFormat="1" ht="25.5" customHeight="1">
      <c r="A2" s="155" t="str">
        <f>[1]SS!$F$26</f>
        <v>KẾ HOẠCH THU HỒI ĐẤT NĂM 2025 QUẬN HẢI AN</v>
      </c>
      <c r="B2" s="155"/>
      <c r="C2" s="155"/>
      <c r="D2" s="155"/>
      <c r="E2" s="155"/>
      <c r="F2" s="155"/>
      <c r="G2" s="155"/>
      <c r="H2" s="155"/>
      <c r="I2" s="155"/>
      <c r="J2" s="155"/>
      <c r="K2" s="155"/>
      <c r="L2" s="155"/>
      <c r="M2" s="155"/>
      <c r="N2" s="155"/>
      <c r="O2" s="155"/>
      <c r="P2" s="155"/>
    </row>
    <row r="3" spans="1:44">
      <c r="A3" s="179" t="s">
        <v>94</v>
      </c>
      <c r="B3" s="179"/>
      <c r="C3" s="179"/>
      <c r="D3" s="179"/>
      <c r="E3" s="179"/>
      <c r="F3" s="179"/>
      <c r="G3" s="179"/>
      <c r="H3" s="179"/>
      <c r="I3" s="179"/>
      <c r="J3" s="179"/>
      <c r="K3" s="179"/>
      <c r="L3" s="179"/>
      <c r="M3" s="179"/>
      <c r="N3" s="179"/>
      <c r="O3" s="179"/>
      <c r="P3" s="179"/>
    </row>
    <row r="4" spans="1:44" s="12" customFormat="1">
      <c r="A4" s="162" t="s">
        <v>95</v>
      </c>
      <c r="B4" s="162" t="s">
        <v>96</v>
      </c>
      <c r="C4" s="162" t="s">
        <v>97</v>
      </c>
      <c r="D4" s="163" t="s">
        <v>98</v>
      </c>
      <c r="E4" s="180" t="s">
        <v>111</v>
      </c>
      <c r="F4" s="181"/>
      <c r="G4" s="181"/>
      <c r="H4" s="181"/>
      <c r="I4" s="181"/>
      <c r="J4" s="181"/>
      <c r="K4" s="181"/>
      <c r="L4" s="182"/>
      <c r="M4" s="136"/>
      <c r="N4" s="136"/>
      <c r="O4" s="136"/>
      <c r="P4" s="136"/>
    </row>
    <row r="5" spans="1:44" ht="25.5">
      <c r="A5" s="162"/>
      <c r="B5" s="162"/>
      <c r="C5" s="162"/>
      <c r="D5" s="163"/>
      <c r="E5" s="58" t="str">
        <f>'01'!$F$5</f>
        <v>P.Cát Bi</v>
      </c>
      <c r="F5" s="58" t="str">
        <f>'01'!$G$5</f>
        <v>P.Đằng Hải</v>
      </c>
      <c r="G5" s="58" t="str">
        <f>'01'!$H$5</f>
        <v>P.Đằng Lâm</v>
      </c>
      <c r="H5" s="58" t="str">
        <f>'01'!$I$5</f>
        <v>P.Đông Hải 1</v>
      </c>
      <c r="I5" s="58" t="str">
        <f>'01'!$J$5</f>
        <v>P.Đông Hải 2</v>
      </c>
      <c r="J5" s="58" t="str">
        <f>'01'!$K$5</f>
        <v>P.Nam Hải</v>
      </c>
      <c r="K5" s="58" t="str">
        <f>'01'!$L$5</f>
        <v>P.Thành Tô</v>
      </c>
      <c r="L5" s="74" t="str">
        <f>'01'!M5</f>
        <v>P.Tràng Cát</v>
      </c>
      <c r="M5" s="74" t="str">
        <f>'01'!N5</f>
        <v>xxx9</v>
      </c>
      <c r="N5" s="74" t="str">
        <f>'01'!O5</f>
        <v>xxx10</v>
      </c>
      <c r="O5" s="74" t="str">
        <f>'01'!P5</f>
        <v>xxx11</v>
      </c>
      <c r="P5" s="74" t="str">
        <f>'01'!Q5</f>
        <v>xxx12</v>
      </c>
    </row>
    <row r="6" spans="1:44" s="14" customFormat="1" ht="12.75">
      <c r="A6" s="78">
        <v>-1</v>
      </c>
      <c r="B6" s="78">
        <v>-2</v>
      </c>
      <c r="C6" s="78">
        <v>-3</v>
      </c>
      <c r="D6" s="28" t="s">
        <v>246</v>
      </c>
      <c r="E6" s="78">
        <v>-5</v>
      </c>
      <c r="F6" s="78">
        <v>-6</v>
      </c>
      <c r="G6" s="78">
        <v>-7</v>
      </c>
      <c r="H6" s="78">
        <v>-8</v>
      </c>
      <c r="I6" s="78">
        <v>-9</v>
      </c>
      <c r="J6" s="78">
        <v>-14</v>
      </c>
      <c r="K6" s="78">
        <v>-11</v>
      </c>
      <c r="L6" s="78">
        <v>-12</v>
      </c>
      <c r="M6" s="78">
        <v>-13</v>
      </c>
      <c r="N6" s="78">
        <v>-14</v>
      </c>
      <c r="O6" s="78">
        <v>-15</v>
      </c>
      <c r="P6" s="78">
        <v>-16</v>
      </c>
      <c r="S6" s="79"/>
    </row>
    <row r="7" spans="1:44" s="73" customFormat="1">
      <c r="A7" s="91">
        <v>1</v>
      </c>
      <c r="B7" s="108" t="s">
        <v>33</v>
      </c>
      <c r="C7" s="8" t="s">
        <v>34</v>
      </c>
      <c r="D7" s="80">
        <f>'[1]08'!$D$10</f>
        <v>158.88</v>
      </c>
      <c r="E7" s="80">
        <f>'[1]08'!$E$10</f>
        <v>0</v>
      </c>
      <c r="F7" s="80">
        <f>'[1]08'!$F$10</f>
        <v>1.3</v>
      </c>
      <c r="G7" s="80">
        <f>'[1]08'!$G$10</f>
        <v>0</v>
      </c>
      <c r="H7" s="80">
        <f>'[1]08'!$H$10</f>
        <v>0.12</v>
      </c>
      <c r="I7" s="80">
        <f>'[1]08'!$I$10</f>
        <v>2.73</v>
      </c>
      <c r="J7" s="80">
        <f>'[1]08'!$J$10</f>
        <v>0.13</v>
      </c>
      <c r="K7" s="80">
        <f>'[1]08'!$K$10</f>
        <v>1.26</v>
      </c>
      <c r="L7" s="80">
        <f>'[1]08'!$L$10</f>
        <v>153.33999999999997</v>
      </c>
      <c r="M7" s="80">
        <f>'[1]08'!$M$10</f>
        <v>0</v>
      </c>
      <c r="N7" s="80">
        <f>'[1]08'!$N$10</f>
        <v>0</v>
      </c>
      <c r="O7" s="80">
        <f>'[1]08'!$O$10</f>
        <v>0</v>
      </c>
      <c r="P7" s="80">
        <f>'[1]08'!$P$10</f>
        <v>0</v>
      </c>
    </row>
    <row r="8" spans="1:44" s="77" customFormat="1">
      <c r="A8" s="98"/>
      <c r="B8" s="68" t="s">
        <v>167</v>
      </c>
      <c r="C8" s="107"/>
      <c r="D8" s="37"/>
      <c r="E8" s="37"/>
      <c r="F8" s="37"/>
      <c r="G8" s="37"/>
      <c r="H8" s="37"/>
      <c r="I8" s="37"/>
      <c r="J8" s="37"/>
      <c r="K8" s="37"/>
      <c r="L8" s="37"/>
      <c r="M8" s="37"/>
      <c r="N8" s="37"/>
      <c r="O8" s="37"/>
      <c r="P8" s="37"/>
    </row>
    <row r="9" spans="1:44">
      <c r="A9" s="101" t="s">
        <v>0</v>
      </c>
      <c r="B9" s="64" t="s">
        <v>69</v>
      </c>
      <c r="C9" s="7" t="s">
        <v>18</v>
      </c>
      <c r="D9" s="37">
        <f>'[1]08'!$D$14</f>
        <v>60.08</v>
      </c>
      <c r="E9" s="37">
        <f>'[1]08'!$E$14</f>
        <v>0</v>
      </c>
      <c r="F9" s="37">
        <f>'[1]08'!$F$14</f>
        <v>0</v>
      </c>
      <c r="G9" s="37">
        <f>'[1]08'!$G$14</f>
        <v>0</v>
      </c>
      <c r="H9" s="37">
        <f>'[1]08'!$H$14</f>
        <v>0</v>
      </c>
      <c r="I9" s="37">
        <f>'[1]08'!$I$14</f>
        <v>0.93</v>
      </c>
      <c r="J9" s="37">
        <f>'[1]08'!$J$14</f>
        <v>0.13</v>
      </c>
      <c r="K9" s="37">
        <f>'[1]08'!$K$14</f>
        <v>0</v>
      </c>
      <c r="L9" s="37">
        <f>'[1]08'!$L$14</f>
        <v>59.019999999999996</v>
      </c>
      <c r="M9" s="37">
        <f>'[1]08'!$M$14</f>
        <v>0</v>
      </c>
      <c r="N9" s="37">
        <f>'[1]08'!$N$14</f>
        <v>0</v>
      </c>
      <c r="O9" s="37">
        <f>'[1]08'!$O$14</f>
        <v>0</v>
      </c>
      <c r="P9" s="37">
        <f>'[1]08'!$P$14</f>
        <v>0</v>
      </c>
    </row>
    <row r="10" spans="1:44" s="77" customFormat="1">
      <c r="A10" s="98"/>
      <c r="B10" s="68" t="s">
        <v>192</v>
      </c>
      <c r="C10" s="107" t="s">
        <v>35</v>
      </c>
      <c r="D10" s="37">
        <f>'[1]08'!$D$15</f>
        <v>60.08</v>
      </c>
      <c r="E10" s="37">
        <f>'[1]08'!$E$15</f>
        <v>0</v>
      </c>
      <c r="F10" s="37">
        <f>'[1]08'!$F$15</f>
        <v>0</v>
      </c>
      <c r="G10" s="37">
        <f>'[1]08'!$G$15</f>
        <v>0</v>
      </c>
      <c r="H10" s="37">
        <f>'[1]08'!$H$15</f>
        <v>0</v>
      </c>
      <c r="I10" s="37">
        <f>'[1]08'!$I$15</f>
        <v>0.93</v>
      </c>
      <c r="J10" s="37">
        <f>'[1]08'!$J$15</f>
        <v>0.13</v>
      </c>
      <c r="K10" s="37">
        <f>'[1]08'!$K$15</f>
        <v>0</v>
      </c>
      <c r="L10" s="37">
        <f>'[1]08'!$L$15</f>
        <v>59.019999999999996</v>
      </c>
      <c r="M10" s="37">
        <f>'[1]08'!$M$15</f>
        <v>0</v>
      </c>
      <c r="N10" s="37">
        <f>'[1]08'!$N$15</f>
        <v>0</v>
      </c>
      <c r="O10" s="37">
        <f>'[1]08'!$O$15</f>
        <v>0</v>
      </c>
      <c r="P10" s="37">
        <f>'[1]08'!$P$15</f>
        <v>0</v>
      </c>
      <c r="AR10" s="77">
        <v>0</v>
      </c>
    </row>
    <row r="11" spans="1:44">
      <c r="A11" s="101" t="s">
        <v>1</v>
      </c>
      <c r="B11" s="64" t="s">
        <v>36</v>
      </c>
      <c r="C11" s="7" t="s">
        <v>19</v>
      </c>
      <c r="D11" s="37">
        <f>'[1]08'!$D$18</f>
        <v>1.42</v>
      </c>
      <c r="E11" s="37">
        <f>'[1]08'!$E$18</f>
        <v>0</v>
      </c>
      <c r="F11" s="37">
        <f>'[1]08'!$F$18</f>
        <v>1.3</v>
      </c>
      <c r="G11" s="37">
        <f>'[1]08'!$G$18</f>
        <v>0</v>
      </c>
      <c r="H11" s="37">
        <f>'[1]08'!$H$18</f>
        <v>0.12</v>
      </c>
      <c r="I11" s="37">
        <f>'[1]08'!$I$18</f>
        <v>0</v>
      </c>
      <c r="J11" s="37">
        <f>'[1]08'!$J$18</f>
        <v>0</v>
      </c>
      <c r="K11" s="37">
        <f>'[1]08'!$K$18</f>
        <v>0</v>
      </c>
      <c r="L11" s="37">
        <f>'[1]08'!$L$18</f>
        <v>0</v>
      </c>
      <c r="M11" s="37">
        <f>'[1]08'!$M$18</f>
        <v>0</v>
      </c>
      <c r="N11" s="37">
        <f>'[1]08'!$N$18</f>
        <v>0</v>
      </c>
      <c r="O11" s="37">
        <f>'[1]08'!$O$18</f>
        <v>0</v>
      </c>
      <c r="P11" s="37">
        <f>'[1]08'!$P$18</f>
        <v>0</v>
      </c>
    </row>
    <row r="12" spans="1:44">
      <c r="A12" s="101" t="s">
        <v>5</v>
      </c>
      <c r="B12" s="64" t="s">
        <v>37</v>
      </c>
      <c r="C12" s="7" t="s">
        <v>20</v>
      </c>
      <c r="D12" s="37">
        <f>'[1]08'!$D$21</f>
        <v>0</v>
      </c>
      <c r="E12" s="37">
        <f>'[1]08'!$E$21</f>
        <v>0</v>
      </c>
      <c r="F12" s="37">
        <f>'[1]08'!$F$21</f>
        <v>0</v>
      </c>
      <c r="G12" s="37">
        <f>'[1]08'!$G$21</f>
        <v>0</v>
      </c>
      <c r="H12" s="37">
        <f>'[1]08'!$H$21</f>
        <v>0</v>
      </c>
      <c r="I12" s="37">
        <f>'[1]08'!$I$21</f>
        <v>0</v>
      </c>
      <c r="J12" s="37">
        <f>'[1]08'!$J$21</f>
        <v>0</v>
      </c>
      <c r="K12" s="37">
        <f>'[1]08'!$K$21</f>
        <v>0</v>
      </c>
      <c r="L12" s="37">
        <f>'[1]08'!$L$21</f>
        <v>0</v>
      </c>
      <c r="M12" s="37">
        <f>'[1]08'!$M$21</f>
        <v>0</v>
      </c>
      <c r="N12" s="37">
        <f>'[1]08'!$N$21</f>
        <v>0</v>
      </c>
      <c r="O12" s="37">
        <f>'[1]08'!$O$21</f>
        <v>0</v>
      </c>
      <c r="P12" s="37">
        <f>'[1]08'!$P$21</f>
        <v>0</v>
      </c>
    </row>
    <row r="13" spans="1:44">
      <c r="A13" s="101" t="s">
        <v>6</v>
      </c>
      <c r="B13" s="64" t="s">
        <v>90</v>
      </c>
      <c r="C13" s="7" t="s">
        <v>22</v>
      </c>
      <c r="D13" s="37">
        <f>'[1]08'!$D$23</f>
        <v>0</v>
      </c>
      <c r="E13" s="37">
        <f>'[1]08'!$E$23</f>
        <v>0</v>
      </c>
      <c r="F13" s="37">
        <f>'[1]08'!$F$23</f>
        <v>0</v>
      </c>
      <c r="G13" s="37">
        <f>'[1]08'!$G$23</f>
        <v>0</v>
      </c>
      <c r="H13" s="37">
        <f>'[1]08'!$H$23</f>
        <v>0</v>
      </c>
      <c r="I13" s="37">
        <f>'[1]08'!$I$23</f>
        <v>0</v>
      </c>
      <c r="J13" s="37">
        <f>'[1]08'!$J$23</f>
        <v>0</v>
      </c>
      <c r="K13" s="37">
        <f>'[1]08'!$K$23</f>
        <v>0</v>
      </c>
      <c r="L13" s="37">
        <f>'[1]08'!$L$23</f>
        <v>0</v>
      </c>
      <c r="M13" s="37">
        <f>'[1]08'!$M$23</f>
        <v>0</v>
      </c>
      <c r="N13" s="37">
        <f>'[1]08'!$N$23</f>
        <v>0</v>
      </c>
      <c r="O13" s="37">
        <f>'[1]08'!$O$23</f>
        <v>0</v>
      </c>
      <c r="P13" s="37">
        <f>'[1]08'!$P$23</f>
        <v>0</v>
      </c>
    </row>
    <row r="14" spans="1:44">
      <c r="A14" s="101" t="s">
        <v>7</v>
      </c>
      <c r="B14" s="64" t="s">
        <v>91</v>
      </c>
      <c r="C14" s="7" t="s">
        <v>23</v>
      </c>
      <c r="D14" s="37">
        <f>'[1]08'!$D$27</f>
        <v>0</v>
      </c>
      <c r="E14" s="37">
        <f>'[1]08'!$E$27</f>
        <v>0</v>
      </c>
      <c r="F14" s="37">
        <f>'[1]08'!$F$27</f>
        <v>0</v>
      </c>
      <c r="G14" s="37">
        <f>'[1]08'!$G$27</f>
        <v>0</v>
      </c>
      <c r="H14" s="37">
        <f>'[1]08'!$H$27</f>
        <v>0</v>
      </c>
      <c r="I14" s="37">
        <f>'[1]08'!$I$27</f>
        <v>0</v>
      </c>
      <c r="J14" s="37">
        <f>'[1]08'!$J$27</f>
        <v>0</v>
      </c>
      <c r="K14" s="37">
        <f>'[1]08'!$K$27</f>
        <v>0</v>
      </c>
      <c r="L14" s="37">
        <f>'[1]08'!$L$27</f>
        <v>0</v>
      </c>
      <c r="M14" s="37">
        <f>'[1]08'!$M$27</f>
        <v>0</v>
      </c>
      <c r="N14" s="37">
        <f>'[1]08'!$N$27</f>
        <v>0</v>
      </c>
      <c r="O14" s="37">
        <f>'[1]08'!$O$27</f>
        <v>0</v>
      </c>
      <c r="P14" s="37">
        <f>'[1]08'!$P$27</f>
        <v>0</v>
      </c>
    </row>
    <row r="15" spans="1:44">
      <c r="A15" s="101" t="s">
        <v>73</v>
      </c>
      <c r="B15" s="64" t="s">
        <v>92</v>
      </c>
      <c r="C15" s="7" t="s">
        <v>21</v>
      </c>
      <c r="D15" s="37">
        <f>'[1]08'!$D$31</f>
        <v>0</v>
      </c>
      <c r="E15" s="37">
        <f>'[1]08'!$E$31</f>
        <v>0</v>
      </c>
      <c r="F15" s="37">
        <f>'[1]08'!$F$31</f>
        <v>0</v>
      </c>
      <c r="G15" s="37">
        <f>'[1]08'!$G$31</f>
        <v>0</v>
      </c>
      <c r="H15" s="37">
        <f>'[1]08'!$H$31</f>
        <v>0</v>
      </c>
      <c r="I15" s="37">
        <f>'[1]08'!$I$31</f>
        <v>0</v>
      </c>
      <c r="J15" s="37">
        <f>'[1]08'!$J$31</f>
        <v>0</v>
      </c>
      <c r="K15" s="37">
        <f>'[1]08'!$K$31</f>
        <v>0</v>
      </c>
      <c r="L15" s="37">
        <f>'[1]08'!$L$31</f>
        <v>0</v>
      </c>
      <c r="M15" s="37">
        <f>'[1]08'!$M$31</f>
        <v>0</v>
      </c>
      <c r="N15" s="37">
        <f>'[1]08'!$N$31</f>
        <v>0</v>
      </c>
      <c r="O15" s="37">
        <f>'[1]08'!$O$31</f>
        <v>0</v>
      </c>
      <c r="P15" s="37">
        <f>'[1]08'!$P$31</f>
        <v>0</v>
      </c>
    </row>
    <row r="16" spans="1:44" s="77" customFormat="1">
      <c r="A16" s="98"/>
      <c r="B16" s="68" t="s">
        <v>193</v>
      </c>
      <c r="C16" s="107" t="s">
        <v>176</v>
      </c>
      <c r="D16" s="37">
        <f>'[1]08'!$D$32</f>
        <v>0</v>
      </c>
      <c r="E16" s="37">
        <f>'[1]08'!$E$32</f>
        <v>0</v>
      </c>
      <c r="F16" s="37">
        <f>'[1]08'!$F$32</f>
        <v>0</v>
      </c>
      <c r="G16" s="37">
        <f>'[1]08'!$G$32</f>
        <v>0</v>
      </c>
      <c r="H16" s="37">
        <f>'[1]08'!$H$32</f>
        <v>0</v>
      </c>
      <c r="I16" s="37">
        <f>'[1]08'!$I$32</f>
        <v>0</v>
      </c>
      <c r="J16" s="37">
        <f>'[1]08'!$J$32</f>
        <v>0</v>
      </c>
      <c r="K16" s="37">
        <f>'[1]08'!$K$32</f>
        <v>0</v>
      </c>
      <c r="L16" s="37">
        <f>'[1]08'!$L$32</f>
        <v>0</v>
      </c>
      <c r="M16" s="37">
        <f>'[1]08'!$M$32</f>
        <v>0</v>
      </c>
      <c r="N16" s="37">
        <f>'[1]08'!$N$32</f>
        <v>0</v>
      </c>
      <c r="O16" s="37">
        <f>'[1]08'!$O$32</f>
        <v>0</v>
      </c>
      <c r="P16" s="37">
        <f>'[1]08'!$P$32</f>
        <v>0</v>
      </c>
    </row>
    <row r="17" spans="1:16">
      <c r="A17" s="101" t="s">
        <v>74</v>
      </c>
      <c r="B17" s="64" t="s">
        <v>38</v>
      </c>
      <c r="C17" s="7" t="s">
        <v>24</v>
      </c>
      <c r="D17" s="37">
        <f>'[1]08'!$D$35</f>
        <v>31.66</v>
      </c>
      <c r="E17" s="37">
        <f>'[1]08'!$E$35</f>
        <v>0</v>
      </c>
      <c r="F17" s="37">
        <f>'[1]08'!$F$35</f>
        <v>0</v>
      </c>
      <c r="G17" s="37">
        <f>'[1]08'!$G$35</f>
        <v>0</v>
      </c>
      <c r="H17" s="37">
        <f>'[1]08'!$H$35</f>
        <v>0</v>
      </c>
      <c r="I17" s="37">
        <f>'[1]08'!$I$35</f>
        <v>1.8</v>
      </c>
      <c r="J17" s="37">
        <f>'[1]08'!$J$35</f>
        <v>0</v>
      </c>
      <c r="K17" s="37">
        <f>'[1]08'!$K$35</f>
        <v>0</v>
      </c>
      <c r="L17" s="37">
        <f>'[1]08'!$L$35</f>
        <v>29.86</v>
      </c>
      <c r="M17" s="37">
        <f>'[1]08'!$M$35</f>
        <v>0</v>
      </c>
      <c r="N17" s="37">
        <f>'[1]08'!$N$35</f>
        <v>0</v>
      </c>
      <c r="O17" s="37">
        <f>'[1]08'!$O$35</f>
        <v>0</v>
      </c>
      <c r="P17" s="37">
        <f>'[1]08'!$P$35</f>
        <v>0</v>
      </c>
    </row>
    <row r="18" spans="1:16">
      <c r="A18" s="101" t="s">
        <v>75</v>
      </c>
      <c r="B18" s="64" t="s">
        <v>39</v>
      </c>
      <c r="C18" s="7" t="s">
        <v>25</v>
      </c>
      <c r="D18" s="37">
        <f>'[1]08'!$D$36</f>
        <v>0</v>
      </c>
      <c r="E18" s="37">
        <f>'[1]08'!$E$36</f>
        <v>0</v>
      </c>
      <c r="F18" s="37">
        <f>'[1]08'!$F$36</f>
        <v>0</v>
      </c>
      <c r="G18" s="37">
        <f>'[1]08'!$G$36</f>
        <v>0</v>
      </c>
      <c r="H18" s="37">
        <f>'[1]08'!$H$36</f>
        <v>0</v>
      </c>
      <c r="I18" s="37">
        <f>'[1]08'!$I$36</f>
        <v>0</v>
      </c>
      <c r="J18" s="37">
        <f>'[1]08'!$J$36</f>
        <v>0</v>
      </c>
      <c r="K18" s="37">
        <f>'[1]08'!$K$36</f>
        <v>0</v>
      </c>
      <c r="L18" s="37">
        <f>'[1]08'!$L$36</f>
        <v>0</v>
      </c>
      <c r="M18" s="37">
        <f>'[1]08'!$M$36</f>
        <v>0</v>
      </c>
      <c r="N18" s="37">
        <f>'[1]08'!$N$36</f>
        <v>0</v>
      </c>
      <c r="O18" s="37">
        <f>'[1]08'!$O$36</f>
        <v>0</v>
      </c>
      <c r="P18" s="37">
        <f>'[1]08'!$P$36</f>
        <v>0</v>
      </c>
    </row>
    <row r="19" spans="1:16">
      <c r="A19" s="101" t="s">
        <v>76</v>
      </c>
      <c r="B19" s="64" t="s">
        <v>40</v>
      </c>
      <c r="C19" s="7" t="s">
        <v>26</v>
      </c>
      <c r="D19" s="37">
        <f>'[1]08'!$D$37</f>
        <v>65.72</v>
      </c>
      <c r="E19" s="37">
        <f>'[1]08'!$E$37</f>
        <v>0</v>
      </c>
      <c r="F19" s="37">
        <f>'[1]08'!$F$37</f>
        <v>0</v>
      </c>
      <c r="G19" s="37">
        <f>'[1]08'!$G$37</f>
        <v>0</v>
      </c>
      <c r="H19" s="37">
        <f>'[1]08'!$H$37</f>
        <v>0</v>
      </c>
      <c r="I19" s="37">
        <f>'[1]08'!$I$37</f>
        <v>0</v>
      </c>
      <c r="J19" s="37">
        <f>'[1]08'!$J$37</f>
        <v>0</v>
      </c>
      <c r="K19" s="37">
        <f>'[1]08'!$K$37</f>
        <v>1.26</v>
      </c>
      <c r="L19" s="37">
        <f>'[1]08'!$L$37</f>
        <v>64.459999999999994</v>
      </c>
      <c r="M19" s="37">
        <f>'[1]08'!$M$37</f>
        <v>0</v>
      </c>
      <c r="N19" s="37">
        <f>'[1]08'!$N$37</f>
        <v>0</v>
      </c>
      <c r="O19" s="37">
        <f>'[1]08'!$O$37</f>
        <v>0</v>
      </c>
      <c r="P19" s="37">
        <f>'[1]08'!$P$37</f>
        <v>0</v>
      </c>
    </row>
    <row r="20" spans="1:16" s="73" customFormat="1">
      <c r="A20" s="91">
        <v>2</v>
      </c>
      <c r="B20" s="103" t="s">
        <v>177</v>
      </c>
      <c r="C20" s="8" t="s">
        <v>68</v>
      </c>
      <c r="D20" s="80">
        <f>'[1]08'!$D$38</f>
        <v>61.49199999999999</v>
      </c>
      <c r="E20" s="80">
        <f>'[1]08'!$E$38</f>
        <v>0</v>
      </c>
      <c r="F20" s="80">
        <f>'[1]08'!$F$38</f>
        <v>1.1300000000000001</v>
      </c>
      <c r="G20" s="80">
        <f>'[1]08'!$G$38</f>
        <v>0</v>
      </c>
      <c r="H20" s="80">
        <f>'[1]08'!$H$38</f>
        <v>0.04</v>
      </c>
      <c r="I20" s="80">
        <f>'[1]08'!$I$38</f>
        <v>9.93</v>
      </c>
      <c r="J20" s="80">
        <f>'[1]08'!$J$38</f>
        <v>4.38</v>
      </c>
      <c r="K20" s="80">
        <f>'[1]08'!$K$38</f>
        <v>11.23</v>
      </c>
      <c r="L20" s="80">
        <f>'[1]08'!$L$38</f>
        <v>34.781999999999996</v>
      </c>
      <c r="M20" s="80">
        <f>'[1]08'!$M$38</f>
        <v>0</v>
      </c>
      <c r="N20" s="80">
        <f>'[1]08'!$N$38</f>
        <v>0</v>
      </c>
      <c r="O20" s="80">
        <f>'[1]08'!$O$38</f>
        <v>0</v>
      </c>
      <c r="P20" s="80">
        <f>'[1]08'!$P$38</f>
        <v>0</v>
      </c>
    </row>
    <row r="21" spans="1:16" s="77" customFormat="1">
      <c r="A21" s="98"/>
      <c r="B21" s="68" t="s">
        <v>167</v>
      </c>
      <c r="C21" s="107"/>
      <c r="D21" s="37"/>
      <c r="E21" s="37"/>
      <c r="F21" s="37"/>
      <c r="G21" s="37"/>
      <c r="H21" s="37"/>
      <c r="I21" s="37"/>
      <c r="J21" s="37"/>
      <c r="K21" s="37"/>
      <c r="L21" s="37"/>
      <c r="M21" s="37"/>
      <c r="N21" s="37"/>
      <c r="O21" s="37"/>
      <c r="P21" s="37"/>
    </row>
    <row r="22" spans="1:16">
      <c r="A22" s="101" t="s">
        <v>2</v>
      </c>
      <c r="B22" s="51" t="s">
        <v>194</v>
      </c>
      <c r="C22" s="7" t="s">
        <v>15</v>
      </c>
      <c r="D22" s="37">
        <f>'[1]08'!$D$40</f>
        <v>33.089999999999996</v>
      </c>
      <c r="E22" s="37">
        <f>'[1]08'!$E$40</f>
        <v>0</v>
      </c>
      <c r="F22" s="37">
        <f>'[1]08'!$F$40</f>
        <v>0</v>
      </c>
      <c r="G22" s="37">
        <f>'[1]08'!$G$40</f>
        <v>0</v>
      </c>
      <c r="H22" s="37">
        <f>'[1]08'!$H$40</f>
        <v>0</v>
      </c>
      <c r="I22" s="37">
        <f>'[1]08'!$I$40</f>
        <v>8.43</v>
      </c>
      <c r="J22" s="37">
        <f>'[1]08'!$J$40</f>
        <v>0</v>
      </c>
      <c r="K22" s="37">
        <f>'[1]08'!$K$40</f>
        <v>10.23</v>
      </c>
      <c r="L22" s="37">
        <f>'[1]08'!$L$40</f>
        <v>14.43</v>
      </c>
      <c r="M22" s="37">
        <f>'[1]08'!$M$40</f>
        <v>0</v>
      </c>
      <c r="N22" s="37">
        <f>'[1]08'!$N$40</f>
        <v>0</v>
      </c>
      <c r="O22" s="37">
        <f>'[1]08'!$O$40</f>
        <v>0</v>
      </c>
      <c r="P22" s="37">
        <f>'[1]08'!$P$40</f>
        <v>0</v>
      </c>
    </row>
    <row r="23" spans="1:16">
      <c r="A23" s="101" t="s">
        <v>4</v>
      </c>
      <c r="B23" s="51" t="s">
        <v>195</v>
      </c>
      <c r="C23" s="7" t="s">
        <v>16</v>
      </c>
      <c r="D23" s="37">
        <f>'[1]08'!$D$41</f>
        <v>0</v>
      </c>
      <c r="E23" s="37">
        <f>'[1]08'!$E$41</f>
        <v>0</v>
      </c>
      <c r="F23" s="37">
        <f>'[1]08'!$F$41</f>
        <v>0</v>
      </c>
      <c r="G23" s="37">
        <f>'[1]08'!$G$41</f>
        <v>0</v>
      </c>
      <c r="H23" s="37">
        <f>'[1]08'!$H$41</f>
        <v>0</v>
      </c>
      <c r="I23" s="37">
        <f>'[1]08'!$I$41</f>
        <v>0</v>
      </c>
      <c r="J23" s="37">
        <f>'[1]08'!$J$41</f>
        <v>0</v>
      </c>
      <c r="K23" s="37">
        <f>'[1]08'!$K$41</f>
        <v>0</v>
      </c>
      <c r="L23" s="37">
        <f>'[1]08'!$L$41</f>
        <v>0</v>
      </c>
      <c r="M23" s="37">
        <f>'[1]08'!$M$41</f>
        <v>0</v>
      </c>
      <c r="N23" s="37">
        <f>'[1]08'!$N$41</f>
        <v>0</v>
      </c>
      <c r="O23" s="37">
        <f>'[1]08'!$O$41</f>
        <v>0</v>
      </c>
      <c r="P23" s="37">
        <f>'[1]08'!$P$41</f>
        <v>0</v>
      </c>
    </row>
    <row r="24" spans="1:16">
      <c r="A24" s="101" t="s">
        <v>8</v>
      </c>
      <c r="B24" s="51" t="s">
        <v>196</v>
      </c>
      <c r="C24" s="7" t="s">
        <v>62</v>
      </c>
      <c r="D24" s="37">
        <f>'[1]08'!$D$42</f>
        <v>0</v>
      </c>
      <c r="E24" s="37">
        <f>'[1]08'!$E$42</f>
        <v>0</v>
      </c>
      <c r="F24" s="37">
        <f>'[1]08'!$F$42</f>
        <v>0</v>
      </c>
      <c r="G24" s="37">
        <f>'[1]08'!$G$42</f>
        <v>0</v>
      </c>
      <c r="H24" s="37">
        <f>'[1]08'!$H$42</f>
        <v>0</v>
      </c>
      <c r="I24" s="37">
        <f>'[1]08'!$I$42</f>
        <v>0</v>
      </c>
      <c r="J24" s="37">
        <f>'[1]08'!$J$42</f>
        <v>0</v>
      </c>
      <c r="K24" s="37">
        <f>'[1]08'!$K$42</f>
        <v>0</v>
      </c>
      <c r="L24" s="37">
        <f>'[1]08'!$L$42</f>
        <v>0</v>
      </c>
      <c r="M24" s="37">
        <f>'[1]08'!$M$42</f>
        <v>0</v>
      </c>
      <c r="N24" s="37">
        <f>'[1]08'!$N$42</f>
        <v>0</v>
      </c>
      <c r="O24" s="37">
        <f>'[1]08'!$O$42</f>
        <v>0</v>
      </c>
      <c r="P24" s="37">
        <f>'[1]08'!$P$42</f>
        <v>0</v>
      </c>
    </row>
    <row r="25" spans="1:16">
      <c r="A25" s="101" t="s">
        <v>9</v>
      </c>
      <c r="B25" s="51" t="s">
        <v>197</v>
      </c>
      <c r="C25" s="7" t="s">
        <v>65</v>
      </c>
      <c r="D25" s="37">
        <f>'[1]08'!$D$43</f>
        <v>0</v>
      </c>
      <c r="E25" s="37">
        <f>'[1]08'!$E$43</f>
        <v>0</v>
      </c>
      <c r="F25" s="37">
        <f>'[1]08'!$F$43</f>
        <v>0</v>
      </c>
      <c r="G25" s="37">
        <f>'[1]08'!$G$43</f>
        <v>0</v>
      </c>
      <c r="H25" s="37">
        <f>'[1]08'!$H$43</f>
        <v>0</v>
      </c>
      <c r="I25" s="37">
        <f>'[1]08'!$I$43</f>
        <v>0</v>
      </c>
      <c r="J25" s="37">
        <f>'[1]08'!$J$43</f>
        <v>0</v>
      </c>
      <c r="K25" s="37">
        <f>'[1]08'!$K$43</f>
        <v>0</v>
      </c>
      <c r="L25" s="37">
        <f>'[1]08'!$L$43</f>
        <v>0</v>
      </c>
      <c r="M25" s="37">
        <f>'[1]08'!$M$43</f>
        <v>0</v>
      </c>
      <c r="N25" s="37">
        <f>'[1]08'!$N$43</f>
        <v>0</v>
      </c>
      <c r="O25" s="37">
        <f>'[1]08'!$O$43</f>
        <v>0</v>
      </c>
      <c r="P25" s="37">
        <f>'[1]08'!$P$43</f>
        <v>0</v>
      </c>
    </row>
    <row r="26" spans="1:16">
      <c r="A26" s="101" t="s">
        <v>10</v>
      </c>
      <c r="B26" s="51" t="s">
        <v>198</v>
      </c>
      <c r="C26" s="7" t="s">
        <v>63</v>
      </c>
      <c r="D26" s="37">
        <f>'[1]08'!$D$44</f>
        <v>3.33</v>
      </c>
      <c r="E26" s="37">
        <f>'[1]08'!$E$44</f>
        <v>0</v>
      </c>
      <c r="F26" s="37">
        <f>'[1]08'!$F$44</f>
        <v>0</v>
      </c>
      <c r="G26" s="37">
        <f>'[1]08'!$G$44</f>
        <v>0</v>
      </c>
      <c r="H26" s="37">
        <f>'[1]08'!$H$44</f>
        <v>0</v>
      </c>
      <c r="I26" s="37">
        <f>'[1]08'!$I$44</f>
        <v>0</v>
      </c>
      <c r="J26" s="37">
        <f>'[1]08'!$J$44</f>
        <v>3.33</v>
      </c>
      <c r="K26" s="37">
        <f>'[1]08'!$K$44</f>
        <v>0</v>
      </c>
      <c r="L26" s="37">
        <f>'[1]08'!$L$44</f>
        <v>0</v>
      </c>
      <c r="M26" s="37">
        <f>'[1]08'!$M$44</f>
        <v>0</v>
      </c>
      <c r="N26" s="37">
        <f>'[1]08'!$N$44</f>
        <v>0</v>
      </c>
      <c r="O26" s="37">
        <f>'[1]08'!$O$44</f>
        <v>0</v>
      </c>
      <c r="P26" s="37">
        <f>'[1]08'!$P$44</f>
        <v>0</v>
      </c>
    </row>
    <row r="27" spans="1:16">
      <c r="A27" s="101" t="s">
        <v>11</v>
      </c>
      <c r="B27" s="51" t="s">
        <v>199</v>
      </c>
      <c r="C27" s="7" t="s">
        <v>12</v>
      </c>
      <c r="D27" s="37">
        <f>'[1]08'!$D$45</f>
        <v>0.93</v>
      </c>
      <c r="E27" s="37">
        <f>'[1]08'!$E$45</f>
        <v>0</v>
      </c>
      <c r="F27" s="37">
        <f>'[1]08'!$F$45</f>
        <v>0</v>
      </c>
      <c r="G27" s="37">
        <f>'[1]08'!$G$45</f>
        <v>0</v>
      </c>
      <c r="H27" s="37">
        <f>'[1]08'!$H$45</f>
        <v>0</v>
      </c>
      <c r="I27" s="37">
        <f>'[1]08'!$I$45</f>
        <v>0</v>
      </c>
      <c r="J27" s="37">
        <f>'[1]08'!$J$45</f>
        <v>0</v>
      </c>
      <c r="K27" s="37">
        <f>'[1]08'!$K$45</f>
        <v>0.93</v>
      </c>
      <c r="L27" s="37">
        <f>'[1]08'!$L$45</f>
        <v>0</v>
      </c>
      <c r="M27" s="37">
        <f>'[1]08'!$M$45</f>
        <v>0</v>
      </c>
      <c r="N27" s="37">
        <f>'[1]08'!$N$45</f>
        <v>0</v>
      </c>
      <c r="O27" s="37">
        <f>'[1]08'!$O$45</f>
        <v>0</v>
      </c>
      <c r="P27" s="37">
        <f>'[1]08'!$P$45</f>
        <v>0</v>
      </c>
    </row>
    <row r="28" spans="1:16">
      <c r="A28" s="101" t="s">
        <v>59</v>
      </c>
      <c r="B28" s="51" t="s">
        <v>200</v>
      </c>
      <c r="C28" s="7" t="s">
        <v>46</v>
      </c>
      <c r="D28" s="37">
        <f>'[1]08'!$D$46</f>
        <v>0</v>
      </c>
      <c r="E28" s="37">
        <f>'[1]08'!$E$46</f>
        <v>0</v>
      </c>
      <c r="F28" s="37">
        <f>'[1]08'!$F$46</f>
        <v>0</v>
      </c>
      <c r="G28" s="37">
        <f>'[1]08'!$G$46</f>
        <v>0</v>
      </c>
      <c r="H28" s="37">
        <f>'[1]08'!$H$46</f>
        <v>0</v>
      </c>
      <c r="I28" s="37">
        <f>'[1]08'!$I$46</f>
        <v>0</v>
      </c>
      <c r="J28" s="37">
        <f>'[1]08'!$J$46</f>
        <v>0</v>
      </c>
      <c r="K28" s="37">
        <f>'[1]08'!$K$46</f>
        <v>0</v>
      </c>
      <c r="L28" s="37">
        <f>'[1]08'!$L$46</f>
        <v>0</v>
      </c>
      <c r="M28" s="37">
        <f>'[1]08'!$M$46</f>
        <v>0</v>
      </c>
      <c r="N28" s="37">
        <f>'[1]08'!$N$46</f>
        <v>0</v>
      </c>
      <c r="O28" s="37">
        <f>'[1]08'!$O$46</f>
        <v>0</v>
      </c>
      <c r="P28" s="37">
        <f>'[1]08'!$P$46</f>
        <v>0</v>
      </c>
    </row>
    <row r="29" spans="1:16">
      <c r="A29" s="101" t="s">
        <v>60</v>
      </c>
      <c r="B29" s="51" t="s">
        <v>174</v>
      </c>
      <c r="C29" s="7" t="s">
        <v>57</v>
      </c>
      <c r="D29" s="37">
        <f>'[1]08'!$D$47</f>
        <v>0</v>
      </c>
      <c r="E29" s="37">
        <f>'[1]08'!$E$47</f>
        <v>0</v>
      </c>
      <c r="F29" s="37">
        <f>'[1]08'!$F$47</f>
        <v>0</v>
      </c>
      <c r="G29" s="37">
        <f>'[1]08'!$G$47</f>
        <v>0</v>
      </c>
      <c r="H29" s="37">
        <f>'[1]08'!$H$47</f>
        <v>0</v>
      </c>
      <c r="I29" s="37">
        <f>'[1]08'!$I$47</f>
        <v>0</v>
      </c>
      <c r="J29" s="37">
        <f>'[1]08'!$J$47</f>
        <v>0</v>
      </c>
      <c r="K29" s="37">
        <f>'[1]08'!$K$47</f>
        <v>0</v>
      </c>
      <c r="L29" s="37">
        <f>'[1]08'!$L$47</f>
        <v>0</v>
      </c>
      <c r="M29" s="37">
        <f>'[1]08'!$M$47</f>
        <v>0</v>
      </c>
      <c r="N29" s="37">
        <f>'[1]08'!$N$47</f>
        <v>0</v>
      </c>
      <c r="O29" s="37">
        <f>'[1]08'!$O$47</f>
        <v>0</v>
      </c>
      <c r="P29" s="37">
        <f>'[1]08'!$P$47</f>
        <v>0</v>
      </c>
    </row>
    <row r="30" spans="1:16">
      <c r="A30" s="101" t="s">
        <v>77</v>
      </c>
      <c r="B30" s="51" t="s">
        <v>189</v>
      </c>
      <c r="C30" s="7" t="s">
        <v>150</v>
      </c>
      <c r="D30" s="37">
        <f>'[1]08'!$D$48</f>
        <v>13.711999999999998</v>
      </c>
      <c r="E30" s="37">
        <f>'[1]08'!$E$48</f>
        <v>0</v>
      </c>
      <c r="F30" s="37">
        <f>'[1]08'!$F$48</f>
        <v>0.05</v>
      </c>
      <c r="G30" s="37">
        <f>'[1]08'!$G$48</f>
        <v>0</v>
      </c>
      <c r="H30" s="37">
        <f>'[1]08'!$H$48</f>
        <v>0</v>
      </c>
      <c r="I30" s="37">
        <f>'[1]08'!$I$48</f>
        <v>0.5</v>
      </c>
      <c r="J30" s="37">
        <f>'[1]08'!$J$48</f>
        <v>0</v>
      </c>
      <c r="K30" s="37">
        <f>'[1]08'!$K$48</f>
        <v>6.9999999999999993E-2</v>
      </c>
      <c r="L30" s="37">
        <f>'[1]08'!$L$48</f>
        <v>13.092000000000001</v>
      </c>
      <c r="M30" s="37">
        <f>'[1]08'!$M$48</f>
        <v>0</v>
      </c>
      <c r="N30" s="37">
        <f>'[1]08'!$N$48</f>
        <v>0</v>
      </c>
      <c r="O30" s="37">
        <f>'[1]08'!$O$48</f>
        <v>0</v>
      </c>
      <c r="P30" s="37">
        <f>'[1]08'!$P$48</f>
        <v>0</v>
      </c>
    </row>
    <row r="31" spans="1:16" s="77" customFormat="1">
      <c r="A31" s="98"/>
      <c r="B31" s="68" t="s">
        <v>167</v>
      </c>
      <c r="C31" s="107"/>
      <c r="D31" s="37"/>
      <c r="E31" s="37"/>
      <c r="F31" s="37"/>
      <c r="G31" s="37"/>
      <c r="H31" s="37"/>
      <c r="I31" s="37"/>
      <c r="J31" s="37"/>
      <c r="K31" s="37"/>
      <c r="L31" s="37"/>
      <c r="M31" s="37"/>
      <c r="N31" s="37"/>
      <c r="O31" s="37"/>
      <c r="P31" s="37"/>
    </row>
    <row r="32" spans="1:16">
      <c r="A32" s="101" t="s">
        <v>172</v>
      </c>
      <c r="B32" s="51" t="s">
        <v>201</v>
      </c>
      <c r="C32" s="7" t="s">
        <v>47</v>
      </c>
      <c r="D32" s="37">
        <f>'[1]08'!$D$50</f>
        <v>7.6199999999999983</v>
      </c>
      <c r="E32" s="37">
        <f>'[1]08'!$E$50</f>
        <v>0</v>
      </c>
      <c r="F32" s="37">
        <f>'[1]08'!$F$50</f>
        <v>0.05</v>
      </c>
      <c r="G32" s="37">
        <f>'[1]08'!$G$50</f>
        <v>0</v>
      </c>
      <c r="H32" s="37">
        <f>'[1]08'!$H$50</f>
        <v>0</v>
      </c>
      <c r="I32" s="37">
        <f>'[1]08'!$I$50</f>
        <v>0.5</v>
      </c>
      <c r="J32" s="37">
        <f>'[1]08'!$J$50</f>
        <v>0</v>
      </c>
      <c r="K32" s="37">
        <f>'[1]08'!$K$50</f>
        <v>6.9999999999999993E-2</v>
      </c>
      <c r="L32" s="37">
        <f>'[1]08'!$L$50</f>
        <v>7</v>
      </c>
      <c r="M32" s="37">
        <f>'[1]08'!$M$50</f>
        <v>0</v>
      </c>
      <c r="N32" s="37">
        <f>'[1]08'!$N$50</f>
        <v>0</v>
      </c>
      <c r="O32" s="37">
        <f>'[1]08'!$O$50</f>
        <v>0</v>
      </c>
      <c r="P32" s="37">
        <f>'[1]08'!$P$50</f>
        <v>0</v>
      </c>
    </row>
    <row r="33" spans="1:16">
      <c r="A33" s="101" t="s">
        <v>172</v>
      </c>
      <c r="B33" s="51" t="s">
        <v>202</v>
      </c>
      <c r="C33" s="7" t="s">
        <v>48</v>
      </c>
      <c r="D33" s="37">
        <f>'[1]08'!$D$51</f>
        <v>4.8</v>
      </c>
      <c r="E33" s="37">
        <f>'[1]08'!$E$51</f>
        <v>0</v>
      </c>
      <c r="F33" s="37">
        <f>'[1]08'!$F$51</f>
        <v>0</v>
      </c>
      <c r="G33" s="37">
        <f>'[1]08'!$G$51</f>
        <v>0</v>
      </c>
      <c r="H33" s="37">
        <f>'[1]08'!$H$51</f>
        <v>0</v>
      </c>
      <c r="I33" s="37">
        <f>'[1]08'!$I$51</f>
        <v>0</v>
      </c>
      <c r="J33" s="37">
        <f>'[1]08'!$J$51</f>
        <v>0</v>
      </c>
      <c r="K33" s="37">
        <f>'[1]08'!$K$51</f>
        <v>0</v>
      </c>
      <c r="L33" s="37">
        <f>'[1]08'!$L$51</f>
        <v>4.8</v>
      </c>
      <c r="M33" s="37">
        <f>'[1]08'!$M$51</f>
        <v>0</v>
      </c>
      <c r="N33" s="37">
        <f>'[1]08'!$N$51</f>
        <v>0</v>
      </c>
      <c r="O33" s="37">
        <f>'[1]08'!$O$51</f>
        <v>0</v>
      </c>
      <c r="P33" s="37">
        <f>'[1]08'!$P$51</f>
        <v>0</v>
      </c>
    </row>
    <row r="34" spans="1:16">
      <c r="A34" s="101" t="s">
        <v>172</v>
      </c>
      <c r="B34" s="51" t="s">
        <v>203</v>
      </c>
      <c r="C34" s="7" t="s">
        <v>41</v>
      </c>
      <c r="D34" s="37">
        <f>'[1]08'!$D$52</f>
        <v>6.2E-2</v>
      </c>
      <c r="E34" s="37">
        <f>'[1]08'!$E$52</f>
        <v>0</v>
      </c>
      <c r="F34" s="37">
        <f>'[1]08'!$F$52</f>
        <v>0</v>
      </c>
      <c r="G34" s="37">
        <f>'[1]08'!$G$52</f>
        <v>0</v>
      </c>
      <c r="H34" s="37">
        <f>'[1]08'!$H$52</f>
        <v>0</v>
      </c>
      <c r="I34" s="37">
        <f>'[1]08'!$I$52</f>
        <v>0</v>
      </c>
      <c r="J34" s="37">
        <f>'[1]08'!$J$52</f>
        <v>0</v>
      </c>
      <c r="K34" s="37">
        <f>'[1]08'!$K$52</f>
        <v>0</v>
      </c>
      <c r="L34" s="37">
        <f>'[1]08'!$L$52</f>
        <v>6.2E-2</v>
      </c>
      <c r="M34" s="37">
        <f>'[1]08'!$M$52</f>
        <v>0</v>
      </c>
      <c r="N34" s="37">
        <f>'[1]08'!$N$52</f>
        <v>0</v>
      </c>
      <c r="O34" s="37">
        <f>'[1]08'!$O$52</f>
        <v>0</v>
      </c>
      <c r="P34" s="37">
        <f>'[1]08'!$P$52</f>
        <v>0</v>
      </c>
    </row>
    <row r="35" spans="1:16">
      <c r="A35" s="101" t="s">
        <v>172</v>
      </c>
      <c r="B35" s="51" t="s">
        <v>204</v>
      </c>
      <c r="C35" s="7" t="s">
        <v>42</v>
      </c>
      <c r="D35" s="37">
        <f>'[1]08'!$D$53</f>
        <v>0</v>
      </c>
      <c r="E35" s="37">
        <f>'[1]08'!$E$53</f>
        <v>0</v>
      </c>
      <c r="F35" s="37">
        <f>'[1]08'!$F$53</f>
        <v>0</v>
      </c>
      <c r="G35" s="37">
        <f>'[1]08'!$G$53</f>
        <v>0</v>
      </c>
      <c r="H35" s="37">
        <f>'[1]08'!$H$53</f>
        <v>0</v>
      </c>
      <c r="I35" s="37">
        <f>'[1]08'!$I$53</f>
        <v>0</v>
      </c>
      <c r="J35" s="37">
        <f>'[1]08'!$J$53</f>
        <v>0</v>
      </c>
      <c r="K35" s="37">
        <f>'[1]08'!$K$53</f>
        <v>0</v>
      </c>
      <c r="L35" s="37">
        <f>'[1]08'!$L$53</f>
        <v>0</v>
      </c>
      <c r="M35" s="37">
        <f>'[1]08'!$M$53</f>
        <v>0</v>
      </c>
      <c r="N35" s="37">
        <f>'[1]08'!$N$53</f>
        <v>0</v>
      </c>
      <c r="O35" s="37">
        <f>'[1]08'!$O$53</f>
        <v>0</v>
      </c>
      <c r="P35" s="37">
        <f>'[1]08'!$P$53</f>
        <v>0</v>
      </c>
    </row>
    <row r="36" spans="1:16">
      <c r="A36" s="101" t="s">
        <v>172</v>
      </c>
      <c r="B36" s="51" t="s">
        <v>205</v>
      </c>
      <c r="C36" s="7" t="s">
        <v>43</v>
      </c>
      <c r="D36" s="37">
        <f>'[1]08'!$D$54</f>
        <v>0.18</v>
      </c>
      <c r="E36" s="37">
        <f>'[1]08'!$E$54</f>
        <v>0</v>
      </c>
      <c r="F36" s="37">
        <f>'[1]08'!$F$54</f>
        <v>0</v>
      </c>
      <c r="G36" s="37">
        <f>'[1]08'!$G$54</f>
        <v>0</v>
      </c>
      <c r="H36" s="37">
        <f>'[1]08'!$H$54</f>
        <v>0</v>
      </c>
      <c r="I36" s="37">
        <f>'[1]08'!$I$54</f>
        <v>0</v>
      </c>
      <c r="J36" s="37">
        <f>'[1]08'!$J$54</f>
        <v>0</v>
      </c>
      <c r="K36" s="37">
        <f>'[1]08'!$K$54</f>
        <v>0</v>
      </c>
      <c r="L36" s="37">
        <f>'[1]08'!$L$54</f>
        <v>0.18</v>
      </c>
      <c r="M36" s="37">
        <f>'[1]08'!$M$54</f>
        <v>0</v>
      </c>
      <c r="N36" s="37">
        <f>'[1]08'!$N$54</f>
        <v>0</v>
      </c>
      <c r="O36" s="37">
        <f>'[1]08'!$O$54</f>
        <v>0</v>
      </c>
      <c r="P36" s="37">
        <f>'[1]08'!$P$54</f>
        <v>0</v>
      </c>
    </row>
    <row r="37" spans="1:16">
      <c r="A37" s="101" t="s">
        <v>172</v>
      </c>
      <c r="B37" s="51" t="s">
        <v>206</v>
      </c>
      <c r="C37" s="7" t="s">
        <v>44</v>
      </c>
      <c r="D37" s="37">
        <f>'[1]08'!$D$55</f>
        <v>0</v>
      </c>
      <c r="E37" s="37">
        <f>'[1]08'!$E$55</f>
        <v>0</v>
      </c>
      <c r="F37" s="37">
        <f>'[1]08'!$F$55</f>
        <v>0</v>
      </c>
      <c r="G37" s="37">
        <f>'[1]08'!$G$55</f>
        <v>0</v>
      </c>
      <c r="H37" s="37">
        <f>'[1]08'!$H$55</f>
        <v>0</v>
      </c>
      <c r="I37" s="37">
        <f>'[1]08'!$I$55</f>
        <v>0</v>
      </c>
      <c r="J37" s="37">
        <f>'[1]08'!$J$55</f>
        <v>0</v>
      </c>
      <c r="K37" s="37">
        <f>'[1]08'!$K$55</f>
        <v>0</v>
      </c>
      <c r="L37" s="37">
        <f>'[1]08'!$L$55</f>
        <v>0</v>
      </c>
      <c r="M37" s="37">
        <f>'[1]08'!$M$55</f>
        <v>0</v>
      </c>
      <c r="N37" s="37">
        <f>'[1]08'!$N$55</f>
        <v>0</v>
      </c>
      <c r="O37" s="37">
        <f>'[1]08'!$O$55</f>
        <v>0</v>
      </c>
      <c r="P37" s="37">
        <f>'[1]08'!$P$55</f>
        <v>0</v>
      </c>
    </row>
    <row r="38" spans="1:16">
      <c r="A38" s="101" t="s">
        <v>172</v>
      </c>
      <c r="B38" s="51" t="s">
        <v>207</v>
      </c>
      <c r="C38" s="7" t="s">
        <v>13</v>
      </c>
      <c r="D38" s="37">
        <f>'[1]08'!$D$56</f>
        <v>0</v>
      </c>
      <c r="E38" s="37">
        <f>'[1]08'!$E$56</f>
        <v>0</v>
      </c>
      <c r="F38" s="37">
        <f>'[1]08'!$F$56</f>
        <v>0</v>
      </c>
      <c r="G38" s="37">
        <f>'[1]08'!$G$56</f>
        <v>0</v>
      </c>
      <c r="H38" s="37">
        <f>'[1]08'!$H$56</f>
        <v>0</v>
      </c>
      <c r="I38" s="37">
        <f>'[1]08'!$I$56</f>
        <v>0</v>
      </c>
      <c r="J38" s="37">
        <f>'[1]08'!$J$56</f>
        <v>0</v>
      </c>
      <c r="K38" s="37">
        <f>'[1]08'!$K$56</f>
        <v>0</v>
      </c>
      <c r="L38" s="37">
        <f>'[1]08'!$L$56</f>
        <v>0</v>
      </c>
      <c r="M38" s="37">
        <f>'[1]08'!$M$56</f>
        <v>0</v>
      </c>
      <c r="N38" s="37">
        <f>'[1]08'!$N$56</f>
        <v>0</v>
      </c>
      <c r="O38" s="37">
        <f>'[1]08'!$O$56</f>
        <v>0</v>
      </c>
      <c r="P38" s="37">
        <f>'[1]08'!$P$56</f>
        <v>0</v>
      </c>
    </row>
    <row r="39" spans="1:16">
      <c r="A39" s="101" t="s">
        <v>172</v>
      </c>
      <c r="B39" s="51" t="s">
        <v>208</v>
      </c>
      <c r="C39" s="7" t="s">
        <v>14</v>
      </c>
      <c r="D39" s="37">
        <f>'[1]08'!$D$57</f>
        <v>0</v>
      </c>
      <c r="E39" s="37">
        <f>'[1]08'!$E$57</f>
        <v>0</v>
      </c>
      <c r="F39" s="37">
        <f>'[1]08'!$F$57</f>
        <v>0</v>
      </c>
      <c r="G39" s="37">
        <f>'[1]08'!$G$57</f>
        <v>0</v>
      </c>
      <c r="H39" s="37">
        <f>'[1]08'!$H$57</f>
        <v>0</v>
      </c>
      <c r="I39" s="37">
        <f>'[1]08'!$I$57</f>
        <v>0</v>
      </c>
      <c r="J39" s="37">
        <f>'[1]08'!$J$57</f>
        <v>0</v>
      </c>
      <c r="K39" s="37">
        <f>'[1]08'!$K$57</f>
        <v>0</v>
      </c>
      <c r="L39" s="37">
        <f>'[1]08'!$L$57</f>
        <v>0</v>
      </c>
      <c r="M39" s="37">
        <f>'[1]08'!$M$57</f>
        <v>0</v>
      </c>
      <c r="N39" s="37">
        <f>'[1]08'!$N$57</f>
        <v>0</v>
      </c>
      <c r="O39" s="37">
        <f>'[1]08'!$O$57</f>
        <v>0</v>
      </c>
      <c r="P39" s="37">
        <f>'[1]08'!$P$57</f>
        <v>0</v>
      </c>
    </row>
    <row r="40" spans="1:16">
      <c r="A40" s="101" t="s">
        <v>172</v>
      </c>
      <c r="B40" s="51" t="s">
        <v>190</v>
      </c>
      <c r="C40" s="7" t="s">
        <v>191</v>
      </c>
      <c r="D40" s="37">
        <f>'[1]08'!$D$58</f>
        <v>0</v>
      </c>
      <c r="E40" s="37">
        <f>'[1]08'!$E$58</f>
        <v>0</v>
      </c>
      <c r="F40" s="37">
        <f>'[1]08'!$F$58</f>
        <v>0</v>
      </c>
      <c r="G40" s="37">
        <f>'[1]08'!$G$58</f>
        <v>0</v>
      </c>
      <c r="H40" s="37">
        <f>'[1]08'!$H$58</f>
        <v>0</v>
      </c>
      <c r="I40" s="37">
        <f>'[1]08'!$I$58</f>
        <v>0</v>
      </c>
      <c r="J40" s="37">
        <f>'[1]08'!$J$58</f>
        <v>0</v>
      </c>
      <c r="K40" s="37">
        <f>'[1]08'!$K$58</f>
        <v>0</v>
      </c>
      <c r="L40" s="37">
        <f>'[1]08'!$L$58</f>
        <v>0</v>
      </c>
      <c r="M40" s="37">
        <f>'[1]08'!$M$58</f>
        <v>0</v>
      </c>
      <c r="N40" s="37">
        <f>'[1]08'!$N$58</f>
        <v>0</v>
      </c>
      <c r="O40" s="37">
        <f>'[1]08'!$O$58</f>
        <v>0</v>
      </c>
      <c r="P40" s="37">
        <f>'[1]08'!$P$58</f>
        <v>0</v>
      </c>
    </row>
    <row r="41" spans="1:16">
      <c r="A41" s="101" t="s">
        <v>172</v>
      </c>
      <c r="B41" s="51" t="s">
        <v>209</v>
      </c>
      <c r="C41" s="7" t="s">
        <v>67</v>
      </c>
      <c r="D41" s="37">
        <f>'[1]08'!$D$59</f>
        <v>0</v>
      </c>
      <c r="E41" s="37">
        <f>'[1]08'!$E$59</f>
        <v>0</v>
      </c>
      <c r="F41" s="37">
        <f>'[1]08'!$F$59</f>
        <v>0</v>
      </c>
      <c r="G41" s="37">
        <f>'[1]08'!$G$59</f>
        <v>0</v>
      </c>
      <c r="H41" s="37">
        <f>'[1]08'!$H$59</f>
        <v>0</v>
      </c>
      <c r="I41" s="37">
        <f>'[1]08'!$I$59</f>
        <v>0</v>
      </c>
      <c r="J41" s="37">
        <f>'[1]08'!$J$59</f>
        <v>0</v>
      </c>
      <c r="K41" s="37">
        <f>'[1]08'!$K$59</f>
        <v>0</v>
      </c>
      <c r="L41" s="37">
        <f>'[1]08'!$L$59</f>
        <v>0</v>
      </c>
      <c r="M41" s="37">
        <f>'[1]08'!$M$59</f>
        <v>0</v>
      </c>
      <c r="N41" s="37">
        <f>'[1]08'!$N$59</f>
        <v>0</v>
      </c>
      <c r="O41" s="37">
        <f>'[1]08'!$O$59</f>
        <v>0</v>
      </c>
      <c r="P41" s="37">
        <f>'[1]08'!$P$59</f>
        <v>0</v>
      </c>
    </row>
    <row r="42" spans="1:16">
      <c r="A42" s="101" t="s">
        <v>172</v>
      </c>
      <c r="B42" s="51" t="s">
        <v>70</v>
      </c>
      <c r="C42" s="7" t="s">
        <v>32</v>
      </c>
      <c r="D42" s="37">
        <f>'[1]08'!$D$60</f>
        <v>0</v>
      </c>
      <c r="E42" s="37">
        <f>'[1]08'!$E$60</f>
        <v>0</v>
      </c>
      <c r="F42" s="37">
        <f>'[1]08'!$F$60</f>
        <v>0</v>
      </c>
      <c r="G42" s="37">
        <f>'[1]08'!$G$60</f>
        <v>0</v>
      </c>
      <c r="H42" s="37">
        <f>'[1]08'!$H$60</f>
        <v>0</v>
      </c>
      <c r="I42" s="37">
        <f>'[1]08'!$I$60</f>
        <v>0</v>
      </c>
      <c r="J42" s="37">
        <f>'[1]08'!$J$60</f>
        <v>0</v>
      </c>
      <c r="K42" s="37">
        <f>'[1]08'!$K$60</f>
        <v>0</v>
      </c>
      <c r="L42" s="37">
        <f>'[1]08'!$L$60</f>
        <v>0</v>
      </c>
      <c r="M42" s="37">
        <f>'[1]08'!$M$60</f>
        <v>0</v>
      </c>
      <c r="N42" s="37">
        <f>'[1]08'!$N$60</f>
        <v>0</v>
      </c>
      <c r="O42" s="37">
        <f>'[1]08'!$O$60</f>
        <v>0</v>
      </c>
      <c r="P42" s="37">
        <f>'[1]08'!$P$60</f>
        <v>0</v>
      </c>
    </row>
    <row r="43" spans="1:16">
      <c r="A43" s="101" t="s">
        <v>172</v>
      </c>
      <c r="B43" s="51" t="s">
        <v>178</v>
      </c>
      <c r="C43" s="7" t="s">
        <v>52</v>
      </c>
      <c r="D43" s="37">
        <f>'[1]08'!$D$61</f>
        <v>0.57000000000000006</v>
      </c>
      <c r="E43" s="37">
        <f>'[1]08'!$E$61</f>
        <v>0</v>
      </c>
      <c r="F43" s="37">
        <f>'[1]08'!$F$61</f>
        <v>0</v>
      </c>
      <c r="G43" s="37">
        <f>'[1]08'!$G$61</f>
        <v>0</v>
      </c>
      <c r="H43" s="37">
        <f>'[1]08'!$H$61</f>
        <v>0</v>
      </c>
      <c r="I43" s="37">
        <f>'[1]08'!$I$61</f>
        <v>0</v>
      </c>
      <c r="J43" s="37">
        <f>'[1]08'!$J$61</f>
        <v>0</v>
      </c>
      <c r="K43" s="37">
        <f>'[1]08'!$K$61</f>
        <v>0</v>
      </c>
      <c r="L43" s="37">
        <f>'[1]08'!$L$61</f>
        <v>0.57000000000000006</v>
      </c>
      <c r="M43" s="37">
        <f>'[1]08'!$M$61</f>
        <v>0</v>
      </c>
      <c r="N43" s="37">
        <f>'[1]08'!$N$61</f>
        <v>0</v>
      </c>
      <c r="O43" s="37">
        <f>'[1]08'!$O$61</f>
        <v>0</v>
      </c>
      <c r="P43" s="37">
        <f>'[1]08'!$P$61</f>
        <v>0</v>
      </c>
    </row>
    <row r="44" spans="1:16" ht="30">
      <c r="A44" s="101" t="s">
        <v>172</v>
      </c>
      <c r="B44" s="62" t="s">
        <v>173</v>
      </c>
      <c r="C44" s="7" t="s">
        <v>28</v>
      </c>
      <c r="D44" s="37">
        <f>'[1]08'!$D$62</f>
        <v>0.48</v>
      </c>
      <c r="E44" s="37">
        <f>'[1]08'!$E$62</f>
        <v>0</v>
      </c>
      <c r="F44" s="37">
        <f>'[1]08'!$F$62</f>
        <v>0</v>
      </c>
      <c r="G44" s="37">
        <f>'[1]08'!$G$62</f>
        <v>0</v>
      </c>
      <c r="H44" s="37">
        <f>'[1]08'!$H$62</f>
        <v>0</v>
      </c>
      <c r="I44" s="37">
        <f>'[1]08'!$I$62</f>
        <v>0</v>
      </c>
      <c r="J44" s="37">
        <f>'[1]08'!$J$62</f>
        <v>0</v>
      </c>
      <c r="K44" s="37">
        <f>'[1]08'!$K$62</f>
        <v>0</v>
      </c>
      <c r="L44" s="37">
        <f>'[1]08'!$L$62</f>
        <v>0.48</v>
      </c>
      <c r="M44" s="37">
        <f>'[1]08'!$M$62</f>
        <v>0</v>
      </c>
      <c r="N44" s="37">
        <f>'[1]08'!$N$62</f>
        <v>0</v>
      </c>
      <c r="O44" s="37">
        <f>'[1]08'!$O$62</f>
        <v>0</v>
      </c>
      <c r="P44" s="37">
        <f>'[1]08'!$P$62</f>
        <v>0</v>
      </c>
    </row>
    <row r="45" spans="1:16">
      <c r="A45" s="101" t="s">
        <v>172</v>
      </c>
      <c r="B45" s="51" t="s">
        <v>210</v>
      </c>
      <c r="C45" s="7" t="s">
        <v>30</v>
      </c>
      <c r="D45" s="37">
        <f>'[1]08'!$D$63</f>
        <v>0</v>
      </c>
      <c r="E45" s="37">
        <f>'[1]08'!$E$63</f>
        <v>0</v>
      </c>
      <c r="F45" s="37">
        <f>'[1]08'!$F$63</f>
        <v>0</v>
      </c>
      <c r="G45" s="37">
        <f>'[1]08'!$G$63</f>
        <v>0</v>
      </c>
      <c r="H45" s="37">
        <f>'[1]08'!$H$63</f>
        <v>0</v>
      </c>
      <c r="I45" s="37">
        <f>'[1]08'!$I$63</f>
        <v>0</v>
      </c>
      <c r="J45" s="37">
        <f>'[1]08'!$J$63</f>
        <v>0</v>
      </c>
      <c r="K45" s="37">
        <f>'[1]08'!$K$63</f>
        <v>0</v>
      </c>
      <c r="L45" s="37">
        <f>'[1]08'!$L$63</f>
        <v>0</v>
      </c>
      <c r="M45" s="37">
        <f>'[1]08'!$M$63</f>
        <v>0</v>
      </c>
      <c r="N45" s="37">
        <f>'[1]08'!$N$63</f>
        <v>0</v>
      </c>
      <c r="O45" s="37">
        <f>'[1]08'!$O$63</f>
        <v>0</v>
      </c>
      <c r="P45" s="37">
        <f>'[1]08'!$P$63</f>
        <v>0</v>
      </c>
    </row>
    <row r="46" spans="1:16">
      <c r="A46" s="101" t="s">
        <v>172</v>
      </c>
      <c r="B46" s="51" t="s">
        <v>211</v>
      </c>
      <c r="C46" s="7" t="s">
        <v>31</v>
      </c>
      <c r="D46" s="37">
        <f>'[1]08'!$D$64</f>
        <v>0</v>
      </c>
      <c r="E46" s="37">
        <f>'[1]08'!$E$64</f>
        <v>0</v>
      </c>
      <c r="F46" s="37">
        <f>'[1]08'!$F$64</f>
        <v>0</v>
      </c>
      <c r="G46" s="37">
        <f>'[1]08'!$G$64</f>
        <v>0</v>
      </c>
      <c r="H46" s="37">
        <f>'[1]08'!$H$64</f>
        <v>0</v>
      </c>
      <c r="I46" s="37">
        <f>'[1]08'!$I$64</f>
        <v>0</v>
      </c>
      <c r="J46" s="37">
        <f>'[1]08'!$J$64</f>
        <v>0</v>
      </c>
      <c r="K46" s="37">
        <f>'[1]08'!$K$64</f>
        <v>0</v>
      </c>
      <c r="L46" s="37">
        <f>'[1]08'!$L$64</f>
        <v>0</v>
      </c>
      <c r="M46" s="37">
        <f>'[1]08'!$M$64</f>
        <v>0</v>
      </c>
      <c r="N46" s="37">
        <f>'[1]08'!$N$64</f>
        <v>0</v>
      </c>
      <c r="O46" s="37">
        <f>'[1]08'!$O$64</f>
        <v>0</v>
      </c>
      <c r="P46" s="37">
        <f>'[1]08'!$P$64</f>
        <v>0</v>
      </c>
    </row>
    <row r="47" spans="1:16">
      <c r="A47" s="101" t="s">
        <v>172</v>
      </c>
      <c r="B47" s="51" t="s">
        <v>212</v>
      </c>
      <c r="C47" s="7" t="s">
        <v>51</v>
      </c>
      <c r="D47" s="37">
        <f>'[1]08'!$D$65</f>
        <v>0</v>
      </c>
      <c r="E47" s="37">
        <f>'[1]08'!$E$65</f>
        <v>0</v>
      </c>
      <c r="F47" s="37">
        <f>'[1]08'!$F$65</f>
        <v>0</v>
      </c>
      <c r="G47" s="37">
        <f>'[1]08'!$G$65</f>
        <v>0</v>
      </c>
      <c r="H47" s="37">
        <f>'[1]08'!$H$65</f>
        <v>0</v>
      </c>
      <c r="I47" s="37">
        <f>'[1]08'!$I$65</f>
        <v>0</v>
      </c>
      <c r="J47" s="37">
        <f>'[1]08'!$J$65</f>
        <v>0</v>
      </c>
      <c r="K47" s="37">
        <f>'[1]08'!$K$65</f>
        <v>0</v>
      </c>
      <c r="L47" s="37">
        <f>'[1]08'!$L$65</f>
        <v>0</v>
      </c>
      <c r="M47" s="37">
        <f>'[1]08'!$M$65</f>
        <v>0</v>
      </c>
      <c r="N47" s="37">
        <f>'[1]08'!$N$65</f>
        <v>0</v>
      </c>
      <c r="O47" s="37">
        <f>'[1]08'!$O$65</f>
        <v>0</v>
      </c>
      <c r="P47" s="37">
        <f>'[1]08'!$P$65</f>
        <v>0</v>
      </c>
    </row>
    <row r="48" spans="1:16">
      <c r="A48" s="101" t="s">
        <v>78</v>
      </c>
      <c r="B48" s="51" t="s">
        <v>213</v>
      </c>
      <c r="C48" s="7" t="s">
        <v>58</v>
      </c>
      <c r="D48" s="37">
        <f>'[1]08'!$D$66</f>
        <v>0</v>
      </c>
      <c r="E48" s="37">
        <f>'[1]08'!$E$66</f>
        <v>0</v>
      </c>
      <c r="F48" s="37">
        <f>'[1]08'!$F$66</f>
        <v>0</v>
      </c>
      <c r="G48" s="37">
        <f>'[1]08'!$G$66</f>
        <v>0</v>
      </c>
      <c r="H48" s="37">
        <f>'[1]08'!$H$66</f>
        <v>0</v>
      </c>
      <c r="I48" s="37">
        <f>'[1]08'!$I$66</f>
        <v>0</v>
      </c>
      <c r="J48" s="37">
        <f>'[1]08'!$J$66</f>
        <v>0</v>
      </c>
      <c r="K48" s="37">
        <f>'[1]08'!$K$66</f>
        <v>0</v>
      </c>
      <c r="L48" s="37">
        <f>'[1]08'!$L$66</f>
        <v>0</v>
      </c>
      <c r="M48" s="37">
        <f>'[1]08'!$M$66</f>
        <v>0</v>
      </c>
      <c r="N48" s="37">
        <f>'[1]08'!$N$66</f>
        <v>0</v>
      </c>
      <c r="O48" s="37">
        <f>'[1]08'!$O$66</f>
        <v>0</v>
      </c>
      <c r="P48" s="37">
        <f>'[1]08'!$P$66</f>
        <v>0</v>
      </c>
    </row>
    <row r="49" spans="1:16">
      <c r="A49" s="101" t="s">
        <v>79</v>
      </c>
      <c r="B49" s="51" t="s">
        <v>214</v>
      </c>
      <c r="C49" s="7" t="s">
        <v>49</v>
      </c>
      <c r="D49" s="37">
        <f>'[1]08'!$D$67</f>
        <v>0</v>
      </c>
      <c r="E49" s="37">
        <f>'[1]08'!$E$67</f>
        <v>0</v>
      </c>
      <c r="F49" s="37">
        <f>'[1]08'!$F$67</f>
        <v>0</v>
      </c>
      <c r="G49" s="37">
        <f>'[1]08'!$G$67</f>
        <v>0</v>
      </c>
      <c r="H49" s="37">
        <f>'[1]08'!$H$67</f>
        <v>0</v>
      </c>
      <c r="I49" s="37">
        <f>'[1]08'!$I$67</f>
        <v>0</v>
      </c>
      <c r="J49" s="37">
        <f>'[1]08'!$J$67</f>
        <v>0</v>
      </c>
      <c r="K49" s="37">
        <f>'[1]08'!$K$67</f>
        <v>0</v>
      </c>
      <c r="L49" s="37">
        <f>'[1]08'!$L$67</f>
        <v>0</v>
      </c>
      <c r="M49" s="37">
        <f>'[1]08'!$M$67</f>
        <v>0</v>
      </c>
      <c r="N49" s="37">
        <f>'[1]08'!$N$67</f>
        <v>0</v>
      </c>
      <c r="O49" s="37">
        <f>'[1]08'!$O$67</f>
        <v>0</v>
      </c>
      <c r="P49" s="37">
        <f>'[1]08'!$P$67</f>
        <v>0</v>
      </c>
    </row>
    <row r="50" spans="1:16">
      <c r="A50" s="101" t="s">
        <v>80</v>
      </c>
      <c r="B50" s="51" t="s">
        <v>215</v>
      </c>
      <c r="C50" s="7" t="s">
        <v>50</v>
      </c>
      <c r="D50" s="37">
        <f>'[1]08'!$D$68</f>
        <v>0</v>
      </c>
      <c r="E50" s="37">
        <f>'[1]08'!$E$68</f>
        <v>0</v>
      </c>
      <c r="F50" s="37">
        <f>'[1]08'!$F$68</f>
        <v>0</v>
      </c>
      <c r="G50" s="37">
        <f>'[1]08'!$G$68</f>
        <v>0</v>
      </c>
      <c r="H50" s="37">
        <f>'[1]08'!$H$68</f>
        <v>0</v>
      </c>
      <c r="I50" s="37">
        <f>'[1]08'!$I$68</f>
        <v>0</v>
      </c>
      <c r="J50" s="37">
        <f>'[1]08'!$J$68</f>
        <v>0</v>
      </c>
      <c r="K50" s="37">
        <f>'[1]08'!$K$68</f>
        <v>0</v>
      </c>
      <c r="L50" s="37">
        <f>'[1]08'!$L$68</f>
        <v>0</v>
      </c>
      <c r="M50" s="37">
        <f>'[1]08'!$M$68</f>
        <v>0</v>
      </c>
      <c r="N50" s="37">
        <f>'[1]08'!$N$68</f>
        <v>0</v>
      </c>
      <c r="O50" s="37">
        <f>'[1]08'!$O$68</f>
        <v>0</v>
      </c>
      <c r="P50" s="37">
        <f>'[1]08'!$P$68</f>
        <v>0</v>
      </c>
    </row>
    <row r="51" spans="1:16">
      <c r="A51" s="101" t="s">
        <v>81</v>
      </c>
      <c r="B51" s="51" t="s">
        <v>216</v>
      </c>
      <c r="C51" s="7" t="s">
        <v>3</v>
      </c>
      <c r="D51" s="37">
        <f>'[1]08'!$D$69</f>
        <v>0</v>
      </c>
      <c r="E51" s="37">
        <f>'[1]08'!$E$69</f>
        <v>0</v>
      </c>
      <c r="F51" s="37">
        <f>'[1]08'!$F$69</f>
        <v>0</v>
      </c>
      <c r="G51" s="37">
        <f>'[1]08'!$G$69</f>
        <v>0</v>
      </c>
      <c r="H51" s="37">
        <f>'[1]08'!$H$69</f>
        <v>0</v>
      </c>
      <c r="I51" s="37">
        <f>'[1]08'!$I$69</f>
        <v>0</v>
      </c>
      <c r="J51" s="37">
        <f>'[1]08'!$J$69</f>
        <v>0</v>
      </c>
      <c r="K51" s="37">
        <f>'[1]08'!$K$69</f>
        <v>0</v>
      </c>
      <c r="L51" s="37">
        <f>'[1]08'!$L$69</f>
        <v>0</v>
      </c>
      <c r="M51" s="37">
        <f>'[1]08'!$M$69</f>
        <v>0</v>
      </c>
      <c r="N51" s="37">
        <f>'[1]08'!$N$69</f>
        <v>0</v>
      </c>
      <c r="O51" s="37">
        <f>'[1]08'!$O$69</f>
        <v>0</v>
      </c>
      <c r="P51" s="37">
        <f>'[1]08'!$P$69</f>
        <v>0</v>
      </c>
    </row>
    <row r="52" spans="1:16">
      <c r="A52" s="101" t="s">
        <v>82</v>
      </c>
      <c r="B52" s="51" t="s">
        <v>217</v>
      </c>
      <c r="C52" s="7" t="s">
        <v>27</v>
      </c>
      <c r="D52" s="37">
        <f>'[1]08'!$D$70</f>
        <v>10.309999999999999</v>
      </c>
      <c r="E52" s="37">
        <f>'[1]08'!$E$70</f>
        <v>0</v>
      </c>
      <c r="F52" s="37">
        <f>'[1]08'!$F$70</f>
        <v>1.08</v>
      </c>
      <c r="G52" s="37">
        <f>'[1]08'!$G$70</f>
        <v>0</v>
      </c>
      <c r="H52" s="37">
        <f>'[1]08'!$H$70</f>
        <v>0.04</v>
      </c>
      <c r="I52" s="37">
        <f>'[1]08'!$I$70</f>
        <v>1</v>
      </c>
      <c r="J52" s="37">
        <f>'[1]08'!$J$70</f>
        <v>1.05</v>
      </c>
      <c r="K52" s="37">
        <f>'[1]08'!$K$70</f>
        <v>0</v>
      </c>
      <c r="L52" s="37">
        <f>'[1]08'!$L$70</f>
        <v>7.14</v>
      </c>
      <c r="M52" s="37">
        <f>'[1]08'!$M$70</f>
        <v>0</v>
      </c>
      <c r="N52" s="37">
        <f>'[1]08'!$N$70</f>
        <v>0</v>
      </c>
      <c r="O52" s="37">
        <f>'[1]08'!$O$70</f>
        <v>0</v>
      </c>
      <c r="P52" s="37">
        <f>'[1]08'!$P$70</f>
        <v>0</v>
      </c>
    </row>
    <row r="53" spans="1:16">
      <c r="A53" s="101" t="s">
        <v>83</v>
      </c>
      <c r="B53" s="51" t="s">
        <v>71</v>
      </c>
      <c r="C53" s="7" t="s">
        <v>17</v>
      </c>
      <c r="D53" s="37">
        <f>'[1]08'!$D$71</f>
        <v>0</v>
      </c>
      <c r="E53" s="37">
        <f>'[1]08'!$E$71</f>
        <v>0</v>
      </c>
      <c r="F53" s="37">
        <f>'[1]08'!$F$71</f>
        <v>0</v>
      </c>
      <c r="G53" s="37">
        <f>'[1]08'!$G$71</f>
        <v>0</v>
      </c>
      <c r="H53" s="37">
        <f>'[1]08'!$H$71</f>
        <v>0</v>
      </c>
      <c r="I53" s="37">
        <f>'[1]08'!$I$71</f>
        <v>0</v>
      </c>
      <c r="J53" s="37">
        <f>'[1]08'!$J$71</f>
        <v>0</v>
      </c>
      <c r="K53" s="37">
        <f>'[1]08'!$K$71</f>
        <v>0</v>
      </c>
      <c r="L53" s="37">
        <f>'[1]08'!$L$71</f>
        <v>0</v>
      </c>
      <c r="M53" s="37">
        <f>'[1]08'!$M$71</f>
        <v>0</v>
      </c>
      <c r="N53" s="37">
        <f>'[1]08'!$N$71</f>
        <v>0</v>
      </c>
      <c r="O53" s="37">
        <f>'[1]08'!$O$71</f>
        <v>0</v>
      </c>
      <c r="P53" s="37">
        <f>'[1]08'!$P$71</f>
        <v>0</v>
      </c>
    </row>
    <row r="54" spans="1:16">
      <c r="A54" s="101" t="s">
        <v>84</v>
      </c>
      <c r="B54" s="51" t="s">
        <v>218</v>
      </c>
      <c r="C54" s="7" t="s">
        <v>61</v>
      </c>
      <c r="D54" s="37">
        <f>'[1]08'!$D$72</f>
        <v>0</v>
      </c>
      <c r="E54" s="37">
        <f>'[1]08'!$E$72</f>
        <v>0</v>
      </c>
      <c r="F54" s="37">
        <f>'[1]08'!$F$72</f>
        <v>0</v>
      </c>
      <c r="G54" s="37">
        <f>'[1]08'!$G$72</f>
        <v>0</v>
      </c>
      <c r="H54" s="37">
        <f>'[1]08'!$H$72</f>
        <v>0</v>
      </c>
      <c r="I54" s="37">
        <f>'[1]08'!$I$72</f>
        <v>0</v>
      </c>
      <c r="J54" s="37">
        <f>'[1]08'!$J$72</f>
        <v>0</v>
      </c>
      <c r="K54" s="37">
        <f>'[1]08'!$K$72</f>
        <v>0</v>
      </c>
      <c r="L54" s="37">
        <f>'[1]08'!$L$72</f>
        <v>0</v>
      </c>
      <c r="M54" s="37">
        <f>'[1]08'!$M$72</f>
        <v>0</v>
      </c>
      <c r="N54" s="37">
        <f>'[1]08'!$N$72</f>
        <v>0</v>
      </c>
      <c r="O54" s="37">
        <f>'[1]08'!$O$72</f>
        <v>0</v>
      </c>
      <c r="P54" s="37">
        <f>'[1]08'!$P$72</f>
        <v>0</v>
      </c>
    </row>
    <row r="55" spans="1:16">
      <c r="A55" s="101" t="s">
        <v>85</v>
      </c>
      <c r="B55" s="51" t="s">
        <v>219</v>
      </c>
      <c r="C55" s="7" t="s">
        <v>45</v>
      </c>
      <c r="D55" s="37">
        <f>'[1]08'!$D$73</f>
        <v>0</v>
      </c>
      <c r="E55" s="37">
        <f>'[1]08'!$E$73</f>
        <v>0</v>
      </c>
      <c r="F55" s="37">
        <f>'[1]08'!$F$73</f>
        <v>0</v>
      </c>
      <c r="G55" s="37">
        <f>'[1]08'!$G$73</f>
        <v>0</v>
      </c>
      <c r="H55" s="37">
        <f>'[1]08'!$H$73</f>
        <v>0</v>
      </c>
      <c r="I55" s="37">
        <f>'[1]08'!$I$73</f>
        <v>0</v>
      </c>
      <c r="J55" s="37">
        <f>'[1]08'!$J$73</f>
        <v>0</v>
      </c>
      <c r="K55" s="37">
        <f>'[1]08'!$K$73</f>
        <v>0</v>
      </c>
      <c r="L55" s="37">
        <f>'[1]08'!$L$73</f>
        <v>0</v>
      </c>
      <c r="M55" s="37">
        <f>'[1]08'!$M$73</f>
        <v>0</v>
      </c>
      <c r="N55" s="37">
        <f>'[1]08'!$N$73</f>
        <v>0</v>
      </c>
      <c r="O55" s="37">
        <f>'[1]08'!$O$73</f>
        <v>0</v>
      </c>
      <c r="P55" s="37">
        <f>'[1]08'!$P$73</f>
        <v>0</v>
      </c>
    </row>
    <row r="56" spans="1:16">
      <c r="A56" s="101" t="s">
        <v>86</v>
      </c>
      <c r="B56" s="51" t="s">
        <v>179</v>
      </c>
      <c r="C56" s="7" t="s">
        <v>53</v>
      </c>
      <c r="D56" s="37">
        <f>'[1]08'!$D$74</f>
        <v>0</v>
      </c>
      <c r="E56" s="37">
        <f>'[1]08'!$E$74</f>
        <v>0</v>
      </c>
      <c r="F56" s="37">
        <f>'[1]08'!$F$74</f>
        <v>0</v>
      </c>
      <c r="G56" s="37">
        <f>'[1]08'!$G$74</f>
        <v>0</v>
      </c>
      <c r="H56" s="37">
        <f>'[1]08'!$H$74</f>
        <v>0</v>
      </c>
      <c r="I56" s="37">
        <f>'[1]08'!$I$74</f>
        <v>0</v>
      </c>
      <c r="J56" s="37">
        <f>'[1]08'!$J$74</f>
        <v>0</v>
      </c>
      <c r="K56" s="37">
        <f>'[1]08'!$K$74</f>
        <v>0</v>
      </c>
      <c r="L56" s="37">
        <f>'[1]08'!$L$74</f>
        <v>0</v>
      </c>
      <c r="M56" s="37">
        <f>'[1]08'!$M$74</f>
        <v>0</v>
      </c>
      <c r="N56" s="37">
        <f>'[1]08'!$N$74</f>
        <v>0</v>
      </c>
      <c r="O56" s="37">
        <f>'[1]08'!$O$74</f>
        <v>0</v>
      </c>
      <c r="P56" s="37">
        <f>'[1]08'!$P$74</f>
        <v>0</v>
      </c>
    </row>
    <row r="57" spans="1:16">
      <c r="A57" s="101" t="s">
        <v>87</v>
      </c>
      <c r="B57" s="51" t="s">
        <v>181</v>
      </c>
      <c r="C57" s="7" t="s">
        <v>54</v>
      </c>
      <c r="D57" s="37">
        <f>'[1]08'!$D$75</f>
        <v>0.12</v>
      </c>
      <c r="E57" s="37">
        <f>'[1]08'!$E$75</f>
        <v>0</v>
      </c>
      <c r="F57" s="37">
        <f>'[1]08'!$F$75</f>
        <v>0</v>
      </c>
      <c r="G57" s="37">
        <f>'[1]08'!$G$75</f>
        <v>0</v>
      </c>
      <c r="H57" s="37">
        <f>'[1]08'!$H$75</f>
        <v>0</v>
      </c>
      <c r="I57" s="37">
        <f>'[1]08'!$I$75</f>
        <v>0</v>
      </c>
      <c r="J57" s="37">
        <f>'[1]08'!$J$75</f>
        <v>0</v>
      </c>
      <c r="K57" s="37">
        <f>'[1]08'!$K$75</f>
        <v>0</v>
      </c>
      <c r="L57" s="37">
        <f>'[1]08'!$L$75</f>
        <v>0.12</v>
      </c>
      <c r="M57" s="37">
        <f>'[1]08'!$M$75</f>
        <v>0</v>
      </c>
      <c r="N57" s="37">
        <f>'[1]08'!$N$75</f>
        <v>0</v>
      </c>
      <c r="O57" s="37">
        <f>'[1]08'!$O$75</f>
        <v>0</v>
      </c>
      <c r="P57" s="37">
        <f>'[1]08'!$P$75</f>
        <v>0</v>
      </c>
    </row>
    <row r="58" spans="1:16">
      <c r="A58" s="101" t="s">
        <v>88</v>
      </c>
      <c r="B58" s="51" t="s">
        <v>182</v>
      </c>
      <c r="C58" s="7" t="s">
        <v>55</v>
      </c>
      <c r="D58" s="37">
        <f>'[1]08'!$D$76</f>
        <v>0</v>
      </c>
      <c r="E58" s="37">
        <f>'[1]08'!$E$76</f>
        <v>0</v>
      </c>
      <c r="F58" s="37">
        <f>'[1]08'!$F$76</f>
        <v>0</v>
      </c>
      <c r="G58" s="37">
        <f>'[1]08'!$G$76</f>
        <v>0</v>
      </c>
      <c r="H58" s="37">
        <f>'[1]08'!$H$76</f>
        <v>0</v>
      </c>
      <c r="I58" s="37">
        <f>'[1]08'!$I$76</f>
        <v>0</v>
      </c>
      <c r="J58" s="37">
        <f>'[1]08'!$J$76</f>
        <v>0</v>
      </c>
      <c r="K58" s="37">
        <f>'[1]08'!$K$76</f>
        <v>0</v>
      </c>
      <c r="L58" s="37">
        <f>'[1]08'!$L$76</f>
        <v>0</v>
      </c>
      <c r="M58" s="37">
        <f>'[1]08'!$M$76</f>
        <v>0</v>
      </c>
      <c r="N58" s="37">
        <f>'[1]08'!$N$76</f>
        <v>0</v>
      </c>
      <c r="O58" s="37">
        <f>'[1]08'!$O$76</f>
        <v>0</v>
      </c>
      <c r="P58" s="37">
        <f>'[1]08'!$P$76</f>
        <v>0</v>
      </c>
    </row>
    <row r="59" spans="1:16">
      <c r="A59" s="101" t="s">
        <v>89</v>
      </c>
      <c r="B59" s="51" t="s">
        <v>72</v>
      </c>
      <c r="C59" s="7" t="s">
        <v>29</v>
      </c>
      <c r="D59" s="23">
        <f>'[1]08'!$D$77</f>
        <v>0</v>
      </c>
      <c r="E59" s="37">
        <f>'[1]08'!$E$77</f>
        <v>0</v>
      </c>
      <c r="F59" s="37">
        <f>'[1]08'!$F$77</f>
        <v>0</v>
      </c>
      <c r="G59" s="37">
        <f>'[1]08'!$G$77</f>
        <v>0</v>
      </c>
      <c r="H59" s="37">
        <f>'[1]08'!$H$77</f>
        <v>0</v>
      </c>
      <c r="I59" s="37">
        <f>'[1]08'!$I$77</f>
        <v>0</v>
      </c>
      <c r="J59" s="37">
        <f>'[1]08'!$J$77</f>
        <v>0</v>
      </c>
      <c r="K59" s="37">
        <f>'[1]08'!$K$77</f>
        <v>0</v>
      </c>
      <c r="L59" s="37">
        <f>'[1]08'!$L$77</f>
        <v>0</v>
      </c>
      <c r="M59" s="37">
        <f>'[1]08'!$M$77</f>
        <v>0</v>
      </c>
      <c r="N59" s="37">
        <f>'[1]08'!$N$77</f>
        <v>0</v>
      </c>
      <c r="O59" s="37">
        <f>'[1]08'!$O$77</f>
        <v>0</v>
      </c>
      <c r="P59" s="37">
        <f>'[1]08'!$P$77</f>
        <v>0</v>
      </c>
    </row>
    <row r="60" spans="1:16">
      <c r="D60" s="127"/>
    </row>
  </sheetData>
  <mergeCells count="8">
    <mergeCell ref="A2:P2"/>
    <mergeCell ref="A3:P3"/>
    <mergeCell ref="A1:B1"/>
    <mergeCell ref="A4:A5"/>
    <mergeCell ref="B4:B5"/>
    <mergeCell ref="C4:C5"/>
    <mergeCell ref="D4:D5"/>
    <mergeCell ref="E4:L4"/>
  </mergeCells>
  <phoneticPr fontId="28" type="noConversion"/>
  <conditionalFormatting sqref="A7:C45">
    <cfRule type="expression" dxfId="8" priority="2" stopIfTrue="1">
      <formula>ISERROR(A7)</formula>
    </cfRule>
  </conditionalFormatting>
  <conditionalFormatting sqref="D6">
    <cfRule type="expression" dxfId="7" priority="1" stopIfTrue="1">
      <formula>ISERROR(D6)</formula>
    </cfRule>
  </conditionalFormatting>
  <conditionalFormatting sqref="E5:P5">
    <cfRule type="expression" dxfId="6" priority="10" stopIfTrue="1">
      <formula>ISERROR(E5)</formula>
    </cfRule>
  </conditionalFormatting>
  <printOptions horizontalCentered="1"/>
  <pageMargins left="0.39370078740157483" right="0.39370078740157483" top="0.59055118110236227" bottom="0.39370078740157483" header="0" footer="0"/>
  <pageSetup paperSize="9" scale="95"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C000"/>
  </sheetPr>
  <dimension ref="A1:AR60"/>
  <sheetViews>
    <sheetView showZeros="0" zoomScaleNormal="100" workbookViewId="0">
      <pane xSplit="5" ySplit="9" topLeftCell="F19" activePane="bottomRight" state="frozen"/>
      <selection activeCell="L27" sqref="L27"/>
      <selection pane="topRight" activeCell="L27" sqref="L27"/>
      <selection pane="bottomLeft" activeCell="L27" sqref="L27"/>
      <selection pane="bottomRight" activeCell="L27" sqref="L27"/>
    </sheetView>
  </sheetViews>
  <sheetFormatPr defaultColWidth="9.140625" defaultRowHeight="15.75"/>
  <cols>
    <col min="1" max="1" width="5.5703125" style="17" bestFit="1" customWidth="1"/>
    <col min="2" max="2" width="35.28515625" style="17" customWidth="1"/>
    <col min="3" max="3" width="6.5703125" style="17" bestFit="1" customWidth="1"/>
    <col min="4" max="4" width="13.85546875" style="17" bestFit="1" customWidth="1"/>
    <col min="5" max="12" width="10.5703125" style="17" customWidth="1"/>
    <col min="13" max="16" width="9.140625" style="17" hidden="1" customWidth="1"/>
    <col min="17" max="16384" width="9.140625" style="17"/>
  </cols>
  <sheetData>
    <row r="1" spans="1:44" s="12" customFormat="1">
      <c r="A1" s="165" t="s">
        <v>147</v>
      </c>
      <c r="B1" s="165"/>
    </row>
    <row r="2" spans="1:44" s="12" customFormat="1" ht="27" customHeight="1">
      <c r="A2" s="155" t="str">
        <f>[1]SS!$F$27</f>
        <v>KẾ HOẠCH ĐƯA ĐẤT CHƯA SỬ DỤNG VÀO SỬ DỤNG NĂM 2025 QUẬN HẢI AN</v>
      </c>
      <c r="B2" s="155"/>
      <c r="C2" s="155"/>
      <c r="D2" s="155"/>
      <c r="E2" s="155"/>
      <c r="F2" s="155"/>
      <c r="G2" s="155"/>
      <c r="H2" s="155"/>
      <c r="I2" s="155"/>
      <c r="J2" s="155"/>
      <c r="K2" s="155"/>
      <c r="L2" s="155"/>
      <c r="M2" s="155"/>
      <c r="N2" s="155"/>
      <c r="O2" s="155"/>
      <c r="P2" s="155"/>
    </row>
    <row r="3" spans="1:44" s="12" customFormat="1">
      <c r="A3" s="168" t="s">
        <v>94</v>
      </c>
      <c r="B3" s="168"/>
      <c r="C3" s="168"/>
      <c r="D3" s="168"/>
      <c r="E3" s="168"/>
      <c r="F3" s="168"/>
      <c r="G3" s="168"/>
      <c r="H3" s="168"/>
      <c r="I3" s="168"/>
      <c r="J3" s="168"/>
      <c r="K3" s="168"/>
      <c r="L3" s="168"/>
      <c r="M3" s="168"/>
      <c r="N3" s="168"/>
      <c r="O3" s="168"/>
      <c r="P3" s="168"/>
      <c r="Q3" s="73"/>
      <c r="R3" s="73"/>
    </row>
    <row r="4" spans="1:44" s="12" customFormat="1" ht="20.25" customHeight="1">
      <c r="A4" s="183" t="s">
        <v>95</v>
      </c>
      <c r="B4" s="183" t="s">
        <v>96</v>
      </c>
      <c r="C4" s="183" t="s">
        <v>97</v>
      </c>
      <c r="D4" s="185" t="s">
        <v>98</v>
      </c>
      <c r="E4" s="180" t="s">
        <v>111</v>
      </c>
      <c r="F4" s="181"/>
      <c r="G4" s="181"/>
      <c r="H4" s="181"/>
      <c r="I4" s="181"/>
      <c r="J4" s="181"/>
      <c r="K4" s="181"/>
      <c r="L4" s="182"/>
      <c r="M4" s="136"/>
      <c r="N4" s="136"/>
      <c r="O4" s="136"/>
      <c r="P4" s="136"/>
    </row>
    <row r="5" spans="1:44" ht="25.5">
      <c r="A5" s="184"/>
      <c r="B5" s="184"/>
      <c r="C5" s="184"/>
      <c r="D5" s="186"/>
      <c r="E5" s="58" t="str">
        <f>'01'!$F$5</f>
        <v>P.Cát Bi</v>
      </c>
      <c r="F5" s="58" t="str">
        <f>'01'!$G$5</f>
        <v>P.Đằng Hải</v>
      </c>
      <c r="G5" s="58" t="str">
        <f>'01'!$H$5</f>
        <v>P.Đằng Lâm</v>
      </c>
      <c r="H5" s="58" t="str">
        <f>'01'!$I$5</f>
        <v>P.Đông Hải 1</v>
      </c>
      <c r="I5" s="58" t="str">
        <f>'01'!$J$5</f>
        <v>P.Đông Hải 2</v>
      </c>
      <c r="J5" s="58" t="str">
        <f>'01'!$K$5</f>
        <v>P.Nam Hải</v>
      </c>
      <c r="K5" s="58" t="str">
        <f>'01'!$L$5</f>
        <v>P.Thành Tô</v>
      </c>
      <c r="L5" s="74" t="str">
        <f>'01'!M5</f>
        <v>P.Tràng Cát</v>
      </c>
      <c r="M5" s="74" t="str">
        <f>'01'!N5</f>
        <v>xxx9</v>
      </c>
      <c r="N5" s="74" t="str">
        <f>'01'!O5</f>
        <v>xxx10</v>
      </c>
      <c r="O5" s="74" t="str">
        <f>'01'!P5</f>
        <v>xxx11</v>
      </c>
      <c r="P5" s="74" t="str">
        <f>'01'!Q5</f>
        <v>xxx12</v>
      </c>
    </row>
    <row r="6" spans="1:44" s="14" customFormat="1" ht="12">
      <c r="A6" s="78">
        <v>-1</v>
      </c>
      <c r="B6" s="78">
        <v>-2</v>
      </c>
      <c r="C6" s="78">
        <v>-3</v>
      </c>
      <c r="D6" s="78" t="s">
        <v>246</v>
      </c>
      <c r="E6" s="78">
        <v>-5</v>
      </c>
      <c r="F6" s="78">
        <v>-6</v>
      </c>
      <c r="G6" s="78">
        <v>-7</v>
      </c>
      <c r="H6" s="78">
        <v>-8</v>
      </c>
      <c r="I6" s="78">
        <v>-9</v>
      </c>
      <c r="J6" s="78">
        <v>-10</v>
      </c>
      <c r="K6" s="78">
        <v>-11</v>
      </c>
      <c r="L6" s="78">
        <v>-12</v>
      </c>
      <c r="M6" s="78">
        <v>-13</v>
      </c>
      <c r="N6" s="78">
        <v>-14</v>
      </c>
      <c r="O6" s="78">
        <v>-15</v>
      </c>
      <c r="P6" s="78">
        <v>-16</v>
      </c>
    </row>
    <row r="7" spans="1:44" hidden="1">
      <c r="A7" s="69"/>
      <c r="B7" s="18"/>
      <c r="C7" s="19"/>
      <c r="D7" s="38"/>
      <c r="E7" s="38"/>
      <c r="F7" s="38"/>
      <c r="G7" s="38"/>
      <c r="H7" s="38"/>
      <c r="I7" s="38"/>
      <c r="J7" s="38"/>
      <c r="K7" s="38"/>
      <c r="L7" s="38"/>
      <c r="M7" s="38"/>
      <c r="N7" s="38"/>
      <c r="O7" s="38"/>
      <c r="P7" s="38"/>
    </row>
    <row r="8" spans="1:44" s="73" customFormat="1">
      <c r="A8" s="91">
        <v>1</v>
      </c>
      <c r="B8" s="106" t="s">
        <v>33</v>
      </c>
      <c r="C8" s="8" t="s">
        <v>34</v>
      </c>
      <c r="D8" s="45">
        <f>'[1]09'!$D$9</f>
        <v>0</v>
      </c>
      <c r="E8" s="45">
        <f>'[1]09'!$E$9</f>
        <v>0</v>
      </c>
      <c r="F8" s="45">
        <f>'[1]09'!$F$9</f>
        <v>0</v>
      </c>
      <c r="G8" s="45">
        <f>'[1]09'!$G$9</f>
        <v>0</v>
      </c>
      <c r="H8" s="45">
        <f>'[1]09'!$H$9</f>
        <v>0</v>
      </c>
      <c r="I8" s="45">
        <f>'[1]09'!$I$9</f>
        <v>0</v>
      </c>
      <c r="J8" s="45">
        <f>'[1]09'!$J$9</f>
        <v>0</v>
      </c>
      <c r="K8" s="45">
        <f>'[1]09'!$K$9</f>
        <v>0</v>
      </c>
      <c r="L8" s="45">
        <f>'[1]09'!$L$9</f>
        <v>0</v>
      </c>
      <c r="M8" s="45">
        <f>'[1]09'!$M$9</f>
        <v>0</v>
      </c>
      <c r="N8" s="45">
        <f>'[1]09'!$N$9</f>
        <v>0</v>
      </c>
      <c r="O8" s="45">
        <f>'[1]09'!$O$9</f>
        <v>0</v>
      </c>
      <c r="P8" s="45">
        <f>'[1]09'!$P$9</f>
        <v>0</v>
      </c>
    </row>
    <row r="9" spans="1:44" s="77" customFormat="1">
      <c r="A9" s="98"/>
      <c r="B9" s="66" t="s">
        <v>167</v>
      </c>
      <c r="C9" s="107"/>
      <c r="D9" s="76"/>
      <c r="E9" s="76"/>
      <c r="F9" s="76"/>
      <c r="G9" s="76"/>
      <c r="H9" s="76"/>
      <c r="I9" s="76"/>
      <c r="J9" s="76"/>
      <c r="K9" s="76"/>
      <c r="L9" s="76"/>
      <c r="M9" s="76"/>
      <c r="N9" s="76"/>
      <c r="O9" s="76"/>
      <c r="P9" s="76"/>
    </row>
    <row r="10" spans="1:44">
      <c r="A10" s="101" t="s">
        <v>0</v>
      </c>
      <c r="B10" s="62" t="s">
        <v>69</v>
      </c>
      <c r="C10" s="7" t="s">
        <v>18</v>
      </c>
      <c r="D10" s="42">
        <f>'[1]09'!$D$13</f>
        <v>0</v>
      </c>
      <c r="E10" s="42">
        <f>'[1]09'!$E$13</f>
        <v>0</v>
      </c>
      <c r="F10" s="42">
        <f>'[1]09'!$F$13</f>
        <v>0</v>
      </c>
      <c r="G10" s="42">
        <f>'[1]09'!$G$13</f>
        <v>0</v>
      </c>
      <c r="H10" s="42">
        <f>'[1]09'!$H$13</f>
        <v>0</v>
      </c>
      <c r="I10" s="42">
        <f>'[1]09'!$I$13</f>
        <v>0</v>
      </c>
      <c r="J10" s="42">
        <f>'[1]09'!$J$13</f>
        <v>0</v>
      </c>
      <c r="K10" s="42">
        <f>'[1]09'!$K$13</f>
        <v>0</v>
      </c>
      <c r="L10" s="42">
        <f>'[1]09'!$L$13</f>
        <v>0</v>
      </c>
      <c r="M10" s="42">
        <f>'[1]09'!$M$13</f>
        <v>0</v>
      </c>
      <c r="N10" s="42">
        <f>'[1]09'!$N$13</f>
        <v>0</v>
      </c>
      <c r="O10" s="42">
        <f>'[1]09'!$O$13</f>
        <v>0</v>
      </c>
      <c r="P10" s="42">
        <f>'[1]09'!$P$13</f>
        <v>0</v>
      </c>
      <c r="AR10" s="17">
        <v>0</v>
      </c>
    </row>
    <row r="11" spans="1:44" s="77" customFormat="1" ht="30">
      <c r="A11" s="98"/>
      <c r="B11" s="66" t="s">
        <v>192</v>
      </c>
      <c r="C11" s="107" t="s">
        <v>35</v>
      </c>
      <c r="D11" s="76">
        <f>'[1]09'!$D$14</f>
        <v>0</v>
      </c>
      <c r="E11" s="76">
        <f>'[1]09'!$E$14</f>
        <v>0</v>
      </c>
      <c r="F11" s="76">
        <f>'[1]09'!$F$14</f>
        <v>0</v>
      </c>
      <c r="G11" s="76">
        <f>'[1]09'!$G$14</f>
        <v>0</v>
      </c>
      <c r="H11" s="76">
        <f>'[1]09'!$H$14</f>
        <v>0</v>
      </c>
      <c r="I11" s="76">
        <f>'[1]09'!$I$14</f>
        <v>0</v>
      </c>
      <c r="J11" s="76">
        <f>'[1]09'!$J$14</f>
        <v>0</v>
      </c>
      <c r="K11" s="76">
        <f>'[1]09'!$K$14</f>
        <v>0</v>
      </c>
      <c r="L11" s="76">
        <f>'[1]09'!$L$14</f>
        <v>0</v>
      </c>
      <c r="M11" s="76">
        <f>'[1]09'!$M$14</f>
        <v>0</v>
      </c>
      <c r="N11" s="76">
        <f>'[1]09'!$N$14</f>
        <v>0</v>
      </c>
      <c r="O11" s="76">
        <f>'[1]09'!$O$14</f>
        <v>0</v>
      </c>
      <c r="P11" s="76">
        <f>'[1]09'!$P$14</f>
        <v>0</v>
      </c>
    </row>
    <row r="12" spans="1:44">
      <c r="A12" s="101" t="s">
        <v>1</v>
      </c>
      <c r="B12" s="62" t="s">
        <v>36</v>
      </c>
      <c r="C12" s="7" t="s">
        <v>19</v>
      </c>
      <c r="D12" s="42">
        <f>'[1]09'!$D$17</f>
        <v>0</v>
      </c>
      <c r="E12" s="42">
        <f>'[1]09'!$E$17</f>
        <v>0</v>
      </c>
      <c r="F12" s="42">
        <f>'[1]09'!$F$17</f>
        <v>0</v>
      </c>
      <c r="G12" s="42">
        <f>'[1]09'!$G$17</f>
        <v>0</v>
      </c>
      <c r="H12" s="42">
        <f>'[1]09'!$H$17</f>
        <v>0</v>
      </c>
      <c r="I12" s="42">
        <f>'[1]09'!$I$17</f>
        <v>0</v>
      </c>
      <c r="J12" s="42">
        <f>'[1]09'!$J$17</f>
        <v>0</v>
      </c>
      <c r="K12" s="42">
        <f>'[1]09'!$K$17</f>
        <v>0</v>
      </c>
      <c r="L12" s="42">
        <f>'[1]09'!$L$17</f>
        <v>0</v>
      </c>
      <c r="M12" s="42">
        <f>'[1]09'!$M$17</f>
        <v>0</v>
      </c>
      <c r="N12" s="42">
        <f>'[1]09'!$N$17</f>
        <v>0</v>
      </c>
      <c r="O12" s="42">
        <f>'[1]09'!$O$17</f>
        <v>0</v>
      </c>
      <c r="P12" s="42">
        <f>'[1]09'!$P$17</f>
        <v>0</v>
      </c>
    </row>
    <row r="13" spans="1:44">
      <c r="A13" s="101" t="s">
        <v>5</v>
      </c>
      <c r="B13" s="62" t="s">
        <v>37</v>
      </c>
      <c r="C13" s="7" t="s">
        <v>20</v>
      </c>
      <c r="D13" s="42">
        <f>'[1]09'!$D$20</f>
        <v>0</v>
      </c>
      <c r="E13" s="42">
        <f>'[1]09'!$E$20</f>
        <v>0</v>
      </c>
      <c r="F13" s="42">
        <f>'[1]09'!$F$20</f>
        <v>0</v>
      </c>
      <c r="G13" s="42">
        <f>'[1]09'!$G$20</f>
        <v>0</v>
      </c>
      <c r="H13" s="42">
        <f>'[1]09'!$H$20</f>
        <v>0</v>
      </c>
      <c r="I13" s="42">
        <f>'[1]09'!$I$20</f>
        <v>0</v>
      </c>
      <c r="J13" s="42">
        <f>'[1]09'!$J$20</f>
        <v>0</v>
      </c>
      <c r="K13" s="42">
        <f>'[1]09'!$K$20</f>
        <v>0</v>
      </c>
      <c r="L13" s="42">
        <f>'[1]09'!$L$20</f>
        <v>0</v>
      </c>
      <c r="M13" s="42">
        <f>'[1]09'!$M$20</f>
        <v>0</v>
      </c>
      <c r="N13" s="42">
        <f>'[1]09'!$N$20</f>
        <v>0</v>
      </c>
      <c r="O13" s="42">
        <f>'[1]09'!$O$20</f>
        <v>0</v>
      </c>
      <c r="P13" s="42">
        <f>'[1]09'!$P$20</f>
        <v>0</v>
      </c>
    </row>
    <row r="14" spans="1:44">
      <c r="A14" s="101" t="s">
        <v>6</v>
      </c>
      <c r="B14" s="62" t="s">
        <v>90</v>
      </c>
      <c r="C14" s="7" t="s">
        <v>22</v>
      </c>
      <c r="D14" s="42">
        <f>'[1]09'!$D$22</f>
        <v>0</v>
      </c>
      <c r="E14" s="42">
        <f>'[1]09'!$E$22</f>
        <v>0</v>
      </c>
      <c r="F14" s="42">
        <f>'[1]09'!$F$22</f>
        <v>0</v>
      </c>
      <c r="G14" s="42">
        <f>'[1]09'!$G$22</f>
        <v>0</v>
      </c>
      <c r="H14" s="42">
        <f>'[1]09'!$H$22</f>
        <v>0</v>
      </c>
      <c r="I14" s="42">
        <f>'[1]09'!$I$22</f>
        <v>0</v>
      </c>
      <c r="J14" s="42">
        <f>'[1]09'!$J$22</f>
        <v>0</v>
      </c>
      <c r="K14" s="42">
        <f>'[1]09'!$K$22</f>
        <v>0</v>
      </c>
      <c r="L14" s="42">
        <f>'[1]09'!$L$22</f>
        <v>0</v>
      </c>
      <c r="M14" s="42">
        <f>'[1]09'!$M$22</f>
        <v>0</v>
      </c>
      <c r="N14" s="42">
        <f>'[1]09'!$N$22</f>
        <v>0</v>
      </c>
      <c r="O14" s="42">
        <f>'[1]09'!$O$22</f>
        <v>0</v>
      </c>
      <c r="P14" s="42">
        <f>'[1]09'!$P$22</f>
        <v>0</v>
      </c>
    </row>
    <row r="15" spans="1:44">
      <c r="A15" s="101" t="s">
        <v>7</v>
      </c>
      <c r="B15" s="62" t="s">
        <v>91</v>
      </c>
      <c r="C15" s="7" t="s">
        <v>23</v>
      </c>
      <c r="D15" s="42">
        <f>'[1]09'!$D$26</f>
        <v>0</v>
      </c>
      <c r="E15" s="42">
        <f>'[1]09'!$E$26</f>
        <v>0</v>
      </c>
      <c r="F15" s="42">
        <f>'[1]09'!$F$26</f>
        <v>0</v>
      </c>
      <c r="G15" s="42">
        <f>'[1]09'!$G$26</f>
        <v>0</v>
      </c>
      <c r="H15" s="42">
        <f>'[1]09'!$H$26</f>
        <v>0</v>
      </c>
      <c r="I15" s="42">
        <f>'[1]09'!$I$26</f>
        <v>0</v>
      </c>
      <c r="J15" s="42">
        <f>'[1]09'!$J$26</f>
        <v>0</v>
      </c>
      <c r="K15" s="42">
        <f>'[1]09'!$K$26</f>
        <v>0</v>
      </c>
      <c r="L15" s="42">
        <f>'[1]09'!$L$26</f>
        <v>0</v>
      </c>
      <c r="M15" s="42">
        <f>'[1]09'!$M$26</f>
        <v>0</v>
      </c>
      <c r="N15" s="42">
        <f>'[1]09'!$N$26</f>
        <v>0</v>
      </c>
      <c r="O15" s="42">
        <f>'[1]09'!$O$26</f>
        <v>0</v>
      </c>
      <c r="P15" s="42">
        <f>'[1]09'!$P$26</f>
        <v>0</v>
      </c>
    </row>
    <row r="16" spans="1:44">
      <c r="A16" s="101" t="s">
        <v>73</v>
      </c>
      <c r="B16" s="62" t="s">
        <v>92</v>
      </c>
      <c r="C16" s="7" t="s">
        <v>21</v>
      </c>
      <c r="D16" s="42">
        <f>'[1]09'!$D$30</f>
        <v>0</v>
      </c>
      <c r="E16" s="42">
        <f>'[1]09'!$E$30</f>
        <v>0</v>
      </c>
      <c r="F16" s="42">
        <f>'[1]09'!$F$30</f>
        <v>0</v>
      </c>
      <c r="G16" s="42">
        <f>'[1]09'!$G$30</f>
        <v>0</v>
      </c>
      <c r="H16" s="42">
        <f>'[1]09'!$H$30</f>
        <v>0</v>
      </c>
      <c r="I16" s="42">
        <f>'[1]09'!$I$30</f>
        <v>0</v>
      </c>
      <c r="J16" s="42">
        <f>'[1]09'!$J$30</f>
        <v>0</v>
      </c>
      <c r="K16" s="42">
        <f>'[1]09'!$K$30</f>
        <v>0</v>
      </c>
      <c r="L16" s="42">
        <f>'[1]09'!$L$30</f>
        <v>0</v>
      </c>
      <c r="M16" s="42">
        <f>'[1]09'!$M$30</f>
        <v>0</v>
      </c>
      <c r="N16" s="42">
        <f>'[1]09'!$N$30</f>
        <v>0</v>
      </c>
      <c r="O16" s="42">
        <f>'[1]09'!$O$30</f>
        <v>0</v>
      </c>
      <c r="P16" s="42">
        <f>'[1]09'!$P$30</f>
        <v>0</v>
      </c>
    </row>
    <row r="17" spans="1:16" s="77" customFormat="1" ht="30">
      <c r="A17" s="98"/>
      <c r="B17" s="66" t="s">
        <v>193</v>
      </c>
      <c r="C17" s="107" t="s">
        <v>176</v>
      </c>
      <c r="D17" s="76">
        <f>'[1]09'!$D$31</f>
        <v>0</v>
      </c>
      <c r="E17" s="76">
        <f>'[1]09'!$E$31</f>
        <v>0</v>
      </c>
      <c r="F17" s="76">
        <f>'[1]09'!$F$31</f>
        <v>0</v>
      </c>
      <c r="G17" s="76">
        <f>'[1]09'!$G$31</f>
        <v>0</v>
      </c>
      <c r="H17" s="76">
        <f>'[1]09'!$H$31</f>
        <v>0</v>
      </c>
      <c r="I17" s="76">
        <f>'[1]09'!$I$31</f>
        <v>0</v>
      </c>
      <c r="J17" s="76">
        <f>'[1]09'!$J$31</f>
        <v>0</v>
      </c>
      <c r="K17" s="76">
        <f>'[1]09'!$K$31</f>
        <v>0</v>
      </c>
      <c r="L17" s="76">
        <f>'[1]09'!$L$31</f>
        <v>0</v>
      </c>
      <c r="M17" s="76">
        <f>'[1]09'!$M$31</f>
        <v>0</v>
      </c>
      <c r="N17" s="76">
        <f>'[1]09'!$N$31</f>
        <v>0</v>
      </c>
      <c r="O17" s="76">
        <f>'[1]09'!$O$31</f>
        <v>0</v>
      </c>
      <c r="P17" s="76">
        <f>'[1]09'!$P$31</f>
        <v>0</v>
      </c>
    </row>
    <row r="18" spans="1:16">
      <c r="A18" s="101" t="s">
        <v>74</v>
      </c>
      <c r="B18" s="62" t="s">
        <v>38</v>
      </c>
      <c r="C18" s="7" t="s">
        <v>24</v>
      </c>
      <c r="D18" s="42">
        <f>'[1]09'!$D$34</f>
        <v>0</v>
      </c>
      <c r="E18" s="42">
        <f>'[1]09'!$E$34</f>
        <v>0</v>
      </c>
      <c r="F18" s="42">
        <f>'[1]09'!$F$34</f>
        <v>0</v>
      </c>
      <c r="G18" s="42">
        <f>'[1]09'!$G$34</f>
        <v>0</v>
      </c>
      <c r="H18" s="42">
        <f>'[1]09'!$H$34</f>
        <v>0</v>
      </c>
      <c r="I18" s="42">
        <f>'[1]09'!$I$34</f>
        <v>0</v>
      </c>
      <c r="J18" s="42">
        <f>'[1]09'!$J$34</f>
        <v>0</v>
      </c>
      <c r="K18" s="42">
        <f>'[1]09'!$K$34</f>
        <v>0</v>
      </c>
      <c r="L18" s="42">
        <f>'[1]09'!$L$34</f>
        <v>0</v>
      </c>
      <c r="M18" s="42">
        <f>'[1]09'!$M$34</f>
        <v>0</v>
      </c>
      <c r="N18" s="42">
        <f>'[1]09'!$N$34</f>
        <v>0</v>
      </c>
      <c r="O18" s="42">
        <f>'[1]09'!$O$34</f>
        <v>0</v>
      </c>
      <c r="P18" s="42">
        <f>'[1]09'!$P$34</f>
        <v>0</v>
      </c>
    </row>
    <row r="19" spans="1:16">
      <c r="A19" s="101" t="s">
        <v>75</v>
      </c>
      <c r="B19" s="62" t="s">
        <v>39</v>
      </c>
      <c r="C19" s="7" t="s">
        <v>25</v>
      </c>
      <c r="D19" s="42">
        <f>'[1]09'!$D$35</f>
        <v>0</v>
      </c>
      <c r="E19" s="42">
        <f>'[1]09'!$E$35</f>
        <v>0</v>
      </c>
      <c r="F19" s="42">
        <f>'[1]09'!$F$35</f>
        <v>0</v>
      </c>
      <c r="G19" s="42">
        <f>'[1]09'!$G$35</f>
        <v>0</v>
      </c>
      <c r="H19" s="42">
        <f>'[1]09'!$H$35</f>
        <v>0</v>
      </c>
      <c r="I19" s="42">
        <f>'[1]09'!$I$35</f>
        <v>0</v>
      </c>
      <c r="J19" s="42">
        <f>'[1]09'!$J$35</f>
        <v>0</v>
      </c>
      <c r="K19" s="42">
        <f>'[1]09'!$K$35</f>
        <v>0</v>
      </c>
      <c r="L19" s="42">
        <f>'[1]09'!$L$35</f>
        <v>0</v>
      </c>
      <c r="M19" s="42">
        <f>'[1]09'!$M$35</f>
        <v>0</v>
      </c>
      <c r="N19" s="42">
        <f>'[1]09'!$N$35</f>
        <v>0</v>
      </c>
      <c r="O19" s="42">
        <f>'[1]09'!$O$35</f>
        <v>0</v>
      </c>
      <c r="P19" s="42">
        <f>'[1]09'!$P$35</f>
        <v>0</v>
      </c>
    </row>
    <row r="20" spans="1:16">
      <c r="A20" s="101" t="s">
        <v>76</v>
      </c>
      <c r="B20" s="62" t="s">
        <v>40</v>
      </c>
      <c r="C20" s="7" t="s">
        <v>26</v>
      </c>
      <c r="D20" s="42">
        <f>'[1]09'!$D$36</f>
        <v>0</v>
      </c>
      <c r="E20" s="42">
        <f>'[1]09'!$E$36</f>
        <v>0</v>
      </c>
      <c r="F20" s="42">
        <f>'[1]09'!$F$36</f>
        <v>0</v>
      </c>
      <c r="G20" s="42">
        <f>'[1]09'!$G$36</f>
        <v>0</v>
      </c>
      <c r="H20" s="42">
        <f>'[1]09'!$H$36</f>
        <v>0</v>
      </c>
      <c r="I20" s="42">
        <f>'[1]09'!$I$36</f>
        <v>0</v>
      </c>
      <c r="J20" s="42">
        <f>'[1]09'!$J$36</f>
        <v>0</v>
      </c>
      <c r="K20" s="42">
        <f>'[1]09'!$K$36</f>
        <v>0</v>
      </c>
      <c r="L20" s="42">
        <f>'[1]09'!$L$36</f>
        <v>0</v>
      </c>
      <c r="M20" s="42">
        <f>'[1]09'!$M$36</f>
        <v>0</v>
      </c>
      <c r="N20" s="42">
        <f>'[1]09'!$N$36</f>
        <v>0</v>
      </c>
      <c r="O20" s="42">
        <f>'[1]09'!$O$36</f>
        <v>0</v>
      </c>
      <c r="P20" s="42">
        <f>'[1]09'!$P$36</f>
        <v>0</v>
      </c>
    </row>
    <row r="21" spans="1:16" s="73" customFormat="1">
      <c r="A21" s="91">
        <v>2</v>
      </c>
      <c r="B21" s="54" t="s">
        <v>177</v>
      </c>
      <c r="C21" s="8" t="s">
        <v>68</v>
      </c>
      <c r="D21" s="45">
        <f>'[1]09'!$D$37</f>
        <v>23.560000000000002</v>
      </c>
      <c r="E21" s="45">
        <f>'[1]09'!$E$37</f>
        <v>0</v>
      </c>
      <c r="F21" s="45">
        <f>'[1]09'!$F$37</f>
        <v>0</v>
      </c>
      <c r="G21" s="45">
        <f>'[1]09'!$G$37</f>
        <v>0</v>
      </c>
      <c r="H21" s="45">
        <f>'[1]09'!$H$37</f>
        <v>0</v>
      </c>
      <c r="I21" s="45">
        <f>'[1]09'!$I$37</f>
        <v>11.030000000000001</v>
      </c>
      <c r="J21" s="45">
        <f>'[1]09'!$J$37</f>
        <v>0</v>
      </c>
      <c r="K21" s="45">
        <f>'[1]09'!$K$37</f>
        <v>10.36</v>
      </c>
      <c r="L21" s="45">
        <f>'[1]09'!$L$37</f>
        <v>2.17</v>
      </c>
      <c r="M21" s="45">
        <f>'[1]09'!$M$37</f>
        <v>0</v>
      </c>
      <c r="N21" s="45">
        <f>'[1]09'!$N$37</f>
        <v>0</v>
      </c>
      <c r="O21" s="45">
        <f>'[1]09'!$O$37</f>
        <v>0</v>
      </c>
      <c r="P21" s="45">
        <f>'[1]09'!$P$37</f>
        <v>0</v>
      </c>
    </row>
    <row r="22" spans="1:16" s="77" customFormat="1">
      <c r="A22" s="98"/>
      <c r="B22" s="66" t="s">
        <v>167</v>
      </c>
      <c r="C22" s="107"/>
      <c r="D22" s="76"/>
      <c r="E22" s="76"/>
      <c r="F22" s="76"/>
      <c r="G22" s="76"/>
      <c r="H22" s="76"/>
      <c r="I22" s="76"/>
      <c r="J22" s="76"/>
      <c r="K22" s="76"/>
      <c r="L22" s="76"/>
      <c r="M22" s="76"/>
      <c r="N22" s="76"/>
      <c r="O22" s="76"/>
      <c r="P22" s="76"/>
    </row>
    <row r="23" spans="1:16">
      <c r="A23" s="101" t="s">
        <v>2</v>
      </c>
      <c r="B23" s="49" t="s">
        <v>194</v>
      </c>
      <c r="C23" s="7" t="s">
        <v>15</v>
      </c>
      <c r="D23" s="42">
        <f>'[1]09'!$D$39</f>
        <v>0</v>
      </c>
      <c r="E23" s="42">
        <f>'[1]09'!$E$39</f>
        <v>0</v>
      </c>
      <c r="F23" s="42">
        <f>'[1]09'!$F$39</f>
        <v>0</v>
      </c>
      <c r="G23" s="42">
        <f>'[1]09'!$G$39</f>
        <v>0</v>
      </c>
      <c r="H23" s="42">
        <f>'[1]09'!$H$39</f>
        <v>0</v>
      </c>
      <c r="I23" s="42">
        <f>'[1]09'!$I$39</f>
        <v>0</v>
      </c>
      <c r="J23" s="42">
        <f>'[1]09'!$J$39</f>
        <v>0</v>
      </c>
      <c r="K23" s="42">
        <f>'[1]09'!$K$39</f>
        <v>0</v>
      </c>
      <c r="L23" s="42">
        <f>'[1]09'!$L$39</f>
        <v>0</v>
      </c>
      <c r="M23" s="42">
        <f>'[1]09'!$M$39</f>
        <v>0</v>
      </c>
      <c r="N23" s="42">
        <f>'[1]09'!$N$39</f>
        <v>0</v>
      </c>
      <c r="O23" s="42">
        <f>'[1]09'!$O$39</f>
        <v>0</v>
      </c>
      <c r="P23" s="42">
        <f>'[1]09'!$P$39</f>
        <v>0</v>
      </c>
    </row>
    <row r="24" spans="1:16">
      <c r="A24" s="101" t="s">
        <v>4</v>
      </c>
      <c r="B24" s="49" t="s">
        <v>195</v>
      </c>
      <c r="C24" s="7" t="s">
        <v>16</v>
      </c>
      <c r="D24" s="42">
        <f>'[1]09'!$D$40</f>
        <v>0</v>
      </c>
      <c r="E24" s="42">
        <f>'[1]09'!$E$40</f>
        <v>0</v>
      </c>
      <c r="F24" s="42">
        <f>'[1]09'!$F$40</f>
        <v>0</v>
      </c>
      <c r="G24" s="42">
        <f>'[1]09'!$G$40</f>
        <v>0</v>
      </c>
      <c r="H24" s="42">
        <f>'[1]09'!$H$40</f>
        <v>0</v>
      </c>
      <c r="I24" s="42">
        <f>'[1]09'!$I$40</f>
        <v>0</v>
      </c>
      <c r="J24" s="42">
        <f>'[1]09'!$J$40</f>
        <v>0</v>
      </c>
      <c r="K24" s="42">
        <f>'[1]09'!$K$40</f>
        <v>0</v>
      </c>
      <c r="L24" s="42">
        <f>'[1]09'!$L$40</f>
        <v>0</v>
      </c>
      <c r="M24" s="42">
        <f>'[1]09'!$M$40</f>
        <v>0</v>
      </c>
      <c r="N24" s="42">
        <f>'[1]09'!$N$40</f>
        <v>0</v>
      </c>
      <c r="O24" s="42">
        <f>'[1]09'!$O$40</f>
        <v>0</v>
      </c>
      <c r="P24" s="42">
        <f>'[1]09'!$P$40</f>
        <v>0</v>
      </c>
    </row>
    <row r="25" spans="1:16">
      <c r="A25" s="101" t="s">
        <v>8</v>
      </c>
      <c r="B25" s="49" t="s">
        <v>196</v>
      </c>
      <c r="C25" s="7" t="s">
        <v>62</v>
      </c>
      <c r="D25" s="42">
        <f>'[1]09'!$D$41</f>
        <v>0</v>
      </c>
      <c r="E25" s="42">
        <f>'[1]09'!$E$41</f>
        <v>0</v>
      </c>
      <c r="F25" s="42">
        <f>'[1]09'!$F$41</f>
        <v>0</v>
      </c>
      <c r="G25" s="42">
        <f>'[1]09'!$G$41</f>
        <v>0</v>
      </c>
      <c r="H25" s="42">
        <f>'[1]09'!$H$41</f>
        <v>0</v>
      </c>
      <c r="I25" s="42">
        <f>'[1]09'!$I$41</f>
        <v>0</v>
      </c>
      <c r="J25" s="42">
        <f>'[1]09'!$J$41</f>
        <v>0</v>
      </c>
      <c r="K25" s="42">
        <f>'[1]09'!$K$41</f>
        <v>0</v>
      </c>
      <c r="L25" s="42">
        <f>'[1]09'!$L$41</f>
        <v>0</v>
      </c>
      <c r="M25" s="42">
        <f>'[1]09'!$M$41</f>
        <v>0</v>
      </c>
      <c r="N25" s="42">
        <f>'[1]09'!$N$41</f>
        <v>0</v>
      </c>
      <c r="O25" s="42">
        <f>'[1]09'!$O$41</f>
        <v>0</v>
      </c>
      <c r="P25" s="42">
        <f>'[1]09'!$P$41</f>
        <v>0</v>
      </c>
    </row>
    <row r="26" spans="1:16">
      <c r="A26" s="101" t="s">
        <v>9</v>
      </c>
      <c r="B26" s="49" t="s">
        <v>197</v>
      </c>
      <c r="C26" s="7" t="s">
        <v>65</v>
      </c>
      <c r="D26" s="42">
        <f>'[1]09'!$D$42</f>
        <v>0</v>
      </c>
      <c r="E26" s="42">
        <f>'[1]09'!$E$42</f>
        <v>0</v>
      </c>
      <c r="F26" s="42">
        <f>'[1]09'!$F$42</f>
        <v>0</v>
      </c>
      <c r="G26" s="42">
        <f>'[1]09'!$G$42</f>
        <v>0</v>
      </c>
      <c r="H26" s="42">
        <f>'[1]09'!$H$42</f>
        <v>0</v>
      </c>
      <c r="I26" s="42">
        <f>'[1]09'!$I$42</f>
        <v>0</v>
      </c>
      <c r="J26" s="42">
        <f>'[1]09'!$J$42</f>
        <v>0</v>
      </c>
      <c r="K26" s="42">
        <f>'[1]09'!$K$42</f>
        <v>0</v>
      </c>
      <c r="L26" s="42">
        <f>'[1]09'!$L$42</f>
        <v>0</v>
      </c>
      <c r="M26" s="42">
        <f>'[1]09'!$M$42</f>
        <v>0</v>
      </c>
      <c r="N26" s="42">
        <f>'[1]09'!$N$42</f>
        <v>0</v>
      </c>
      <c r="O26" s="42">
        <f>'[1]09'!$O$42</f>
        <v>0</v>
      </c>
      <c r="P26" s="42">
        <f>'[1]09'!$P$42</f>
        <v>0</v>
      </c>
    </row>
    <row r="27" spans="1:16">
      <c r="A27" s="101" t="s">
        <v>10</v>
      </c>
      <c r="B27" s="49" t="s">
        <v>198</v>
      </c>
      <c r="C27" s="7" t="s">
        <v>63</v>
      </c>
      <c r="D27" s="42">
        <f>'[1]09'!$D$43</f>
        <v>0</v>
      </c>
      <c r="E27" s="42">
        <f>'[1]09'!$E$43</f>
        <v>0</v>
      </c>
      <c r="F27" s="42">
        <f>'[1]09'!$F$43</f>
        <v>0</v>
      </c>
      <c r="G27" s="42">
        <f>'[1]09'!$G$43</f>
        <v>0</v>
      </c>
      <c r="H27" s="42">
        <f>'[1]09'!$H$43</f>
        <v>0</v>
      </c>
      <c r="I27" s="42">
        <f>'[1]09'!$I$43</f>
        <v>0</v>
      </c>
      <c r="J27" s="42">
        <f>'[1]09'!$J$43</f>
        <v>0</v>
      </c>
      <c r="K27" s="42">
        <f>'[1]09'!$K$43</f>
        <v>0</v>
      </c>
      <c r="L27" s="42">
        <f>'[1]09'!$L$43</f>
        <v>0</v>
      </c>
      <c r="M27" s="42">
        <f>'[1]09'!$M$43</f>
        <v>0</v>
      </c>
      <c r="N27" s="42">
        <f>'[1]09'!$N$43</f>
        <v>0</v>
      </c>
      <c r="O27" s="42">
        <f>'[1]09'!$O$43</f>
        <v>0</v>
      </c>
      <c r="P27" s="42">
        <f>'[1]09'!$P$43</f>
        <v>0</v>
      </c>
    </row>
    <row r="28" spans="1:16">
      <c r="A28" s="101" t="s">
        <v>11</v>
      </c>
      <c r="B28" s="49" t="s">
        <v>199</v>
      </c>
      <c r="C28" s="7" t="s">
        <v>12</v>
      </c>
      <c r="D28" s="42">
        <f>'[1]09'!$D$44</f>
        <v>0</v>
      </c>
      <c r="E28" s="42">
        <f>'[1]09'!$E$44</f>
        <v>0</v>
      </c>
      <c r="F28" s="42">
        <f>'[1]09'!$F$44</f>
        <v>0</v>
      </c>
      <c r="G28" s="42">
        <f>'[1]09'!$G$44</f>
        <v>0</v>
      </c>
      <c r="H28" s="42">
        <f>'[1]09'!$H$44</f>
        <v>0</v>
      </c>
      <c r="I28" s="42">
        <f>'[1]09'!$I$44</f>
        <v>0</v>
      </c>
      <c r="J28" s="42">
        <f>'[1]09'!$J$44</f>
        <v>0</v>
      </c>
      <c r="K28" s="42">
        <f>'[1]09'!$K$44</f>
        <v>0</v>
      </c>
      <c r="L28" s="42">
        <f>'[1]09'!$L$44</f>
        <v>0</v>
      </c>
      <c r="M28" s="42">
        <f>'[1]09'!$M$44</f>
        <v>0</v>
      </c>
      <c r="N28" s="42">
        <f>'[1]09'!$N$44</f>
        <v>0</v>
      </c>
      <c r="O28" s="42">
        <f>'[1]09'!$O$44</f>
        <v>0</v>
      </c>
      <c r="P28" s="42">
        <f>'[1]09'!$P$44</f>
        <v>0</v>
      </c>
    </row>
    <row r="29" spans="1:16">
      <c r="A29" s="101" t="s">
        <v>59</v>
      </c>
      <c r="B29" s="49" t="s">
        <v>200</v>
      </c>
      <c r="C29" s="7" t="s">
        <v>46</v>
      </c>
      <c r="D29" s="42">
        <f>'[1]09'!$D$45</f>
        <v>0</v>
      </c>
      <c r="E29" s="42">
        <f>'[1]09'!$E$45</f>
        <v>0</v>
      </c>
      <c r="F29" s="42">
        <f>'[1]09'!$F$45</f>
        <v>0</v>
      </c>
      <c r="G29" s="42">
        <f>'[1]09'!$G$45</f>
        <v>0</v>
      </c>
      <c r="H29" s="42">
        <f>'[1]09'!$H$45</f>
        <v>0</v>
      </c>
      <c r="I29" s="42">
        <f>'[1]09'!$I$45</f>
        <v>0</v>
      </c>
      <c r="J29" s="42">
        <f>'[1]09'!$J$45</f>
        <v>0</v>
      </c>
      <c r="K29" s="42">
        <f>'[1]09'!$K$45</f>
        <v>0</v>
      </c>
      <c r="L29" s="42">
        <f>'[1]09'!$L$45</f>
        <v>0</v>
      </c>
      <c r="M29" s="42">
        <f>'[1]09'!$M$45</f>
        <v>0</v>
      </c>
      <c r="N29" s="42">
        <f>'[1]09'!$N$45</f>
        <v>0</v>
      </c>
      <c r="O29" s="42">
        <f>'[1]09'!$O$45</f>
        <v>0</v>
      </c>
      <c r="P29" s="42">
        <f>'[1]09'!$P$45</f>
        <v>0</v>
      </c>
    </row>
    <row r="30" spans="1:16">
      <c r="A30" s="101" t="s">
        <v>60</v>
      </c>
      <c r="B30" s="49" t="s">
        <v>174</v>
      </c>
      <c r="C30" s="7" t="s">
        <v>57</v>
      </c>
      <c r="D30" s="42">
        <f>'[1]09'!$D$46</f>
        <v>0</v>
      </c>
      <c r="E30" s="42">
        <f>'[1]09'!$E$46</f>
        <v>0</v>
      </c>
      <c r="F30" s="42">
        <f>'[1]09'!$F$46</f>
        <v>0</v>
      </c>
      <c r="G30" s="42">
        <f>'[1]09'!$G$46</f>
        <v>0</v>
      </c>
      <c r="H30" s="42">
        <f>'[1]09'!$H$46</f>
        <v>0</v>
      </c>
      <c r="I30" s="42">
        <f>'[1]09'!$I$46</f>
        <v>0</v>
      </c>
      <c r="J30" s="42">
        <f>'[1]09'!$J$46</f>
        <v>0</v>
      </c>
      <c r="K30" s="42">
        <f>'[1]09'!$K$46</f>
        <v>0</v>
      </c>
      <c r="L30" s="42">
        <f>'[1]09'!$L$46</f>
        <v>0</v>
      </c>
      <c r="M30" s="42">
        <f>'[1]09'!$M$46</f>
        <v>0</v>
      </c>
      <c r="N30" s="42">
        <f>'[1]09'!$N$46</f>
        <v>0</v>
      </c>
      <c r="O30" s="42">
        <f>'[1]09'!$O$46</f>
        <v>0</v>
      </c>
      <c r="P30" s="42">
        <f>'[1]09'!$P$46</f>
        <v>0</v>
      </c>
    </row>
    <row r="31" spans="1:16" ht="25.5">
      <c r="A31" s="101" t="s">
        <v>77</v>
      </c>
      <c r="B31" s="49" t="s">
        <v>189</v>
      </c>
      <c r="C31" s="7" t="s">
        <v>150</v>
      </c>
      <c r="D31" s="42">
        <f>'[1]09'!$D$47</f>
        <v>10.71</v>
      </c>
      <c r="E31" s="42">
        <f>'[1]09'!$E$47</f>
        <v>0</v>
      </c>
      <c r="F31" s="42">
        <f>'[1]09'!$F$47</f>
        <v>0</v>
      </c>
      <c r="G31" s="42">
        <f>'[1]09'!$G$47</f>
        <v>0</v>
      </c>
      <c r="H31" s="42">
        <f>'[1]09'!$H$47</f>
        <v>0</v>
      </c>
      <c r="I31" s="42">
        <f>'[1]09'!$I$47</f>
        <v>3.15</v>
      </c>
      <c r="J31" s="42">
        <f>'[1]09'!$J$47</f>
        <v>0</v>
      </c>
      <c r="K31" s="42">
        <f>'[1]09'!$K$47</f>
        <v>5.39</v>
      </c>
      <c r="L31" s="42">
        <f>'[1]09'!$L$47</f>
        <v>2.17</v>
      </c>
      <c r="M31" s="42">
        <f>'[1]09'!$M$47</f>
        <v>0</v>
      </c>
      <c r="N31" s="42">
        <f>'[1]09'!$N$47</f>
        <v>0</v>
      </c>
      <c r="O31" s="42">
        <f>'[1]09'!$O$47</f>
        <v>0</v>
      </c>
      <c r="P31" s="42">
        <f>'[1]09'!$P$47</f>
        <v>0</v>
      </c>
    </row>
    <row r="32" spans="1:16" s="77" customFormat="1">
      <c r="A32" s="98"/>
      <c r="B32" s="66" t="s">
        <v>167</v>
      </c>
      <c r="C32" s="107"/>
      <c r="D32" s="76"/>
      <c r="E32" s="76"/>
      <c r="F32" s="76"/>
      <c r="G32" s="76"/>
      <c r="H32" s="76"/>
      <c r="I32" s="76"/>
      <c r="J32" s="76"/>
      <c r="K32" s="76"/>
      <c r="L32" s="76"/>
      <c r="M32" s="76"/>
      <c r="N32" s="76"/>
      <c r="O32" s="76"/>
      <c r="P32" s="76"/>
    </row>
    <row r="33" spans="1:16">
      <c r="A33" s="101" t="s">
        <v>172</v>
      </c>
      <c r="B33" s="49" t="s">
        <v>201</v>
      </c>
      <c r="C33" s="7" t="s">
        <v>47</v>
      </c>
      <c r="D33" s="42">
        <f>'[1]09'!$D$49</f>
        <v>9.870000000000001</v>
      </c>
      <c r="E33" s="42">
        <f>'[1]09'!$E$49</f>
        <v>0</v>
      </c>
      <c r="F33" s="42">
        <f>'[1]09'!$F$49</f>
        <v>0</v>
      </c>
      <c r="G33" s="42">
        <f>'[1]09'!$G$49</f>
        <v>0</v>
      </c>
      <c r="H33" s="42">
        <f>'[1]09'!$H$49</f>
        <v>0</v>
      </c>
      <c r="I33" s="42">
        <f>'[1]09'!$I$49</f>
        <v>3.15</v>
      </c>
      <c r="J33" s="42">
        <f>'[1]09'!$J$49</f>
        <v>0</v>
      </c>
      <c r="K33" s="42">
        <f>'[1]09'!$K$49</f>
        <v>4.55</v>
      </c>
      <c r="L33" s="42">
        <f>'[1]09'!$L$49</f>
        <v>2.17</v>
      </c>
      <c r="M33" s="42">
        <f>'[1]09'!$M$49</f>
        <v>0</v>
      </c>
      <c r="N33" s="42">
        <f>'[1]09'!$N$49</f>
        <v>0</v>
      </c>
      <c r="O33" s="42">
        <f>'[1]09'!$O$49</f>
        <v>0</v>
      </c>
      <c r="P33" s="42">
        <f>'[1]09'!$P$49</f>
        <v>0</v>
      </c>
    </row>
    <row r="34" spans="1:16">
      <c r="A34" s="101" t="s">
        <v>172</v>
      </c>
      <c r="B34" s="49" t="s">
        <v>202</v>
      </c>
      <c r="C34" s="7" t="s">
        <v>48</v>
      </c>
      <c r="D34" s="42">
        <f>'[1]09'!$D$50</f>
        <v>0</v>
      </c>
      <c r="E34" s="42">
        <f>'[1]09'!$E$50</f>
        <v>0</v>
      </c>
      <c r="F34" s="42">
        <f>'[1]09'!$F$50</f>
        <v>0</v>
      </c>
      <c r="G34" s="42">
        <f>'[1]09'!$G$50</f>
        <v>0</v>
      </c>
      <c r="H34" s="42">
        <f>'[1]09'!$H$50</f>
        <v>0</v>
      </c>
      <c r="I34" s="42">
        <f>'[1]09'!$I$50</f>
        <v>0</v>
      </c>
      <c r="J34" s="42">
        <f>'[1]09'!$J$50</f>
        <v>0</v>
      </c>
      <c r="K34" s="42">
        <f>'[1]09'!$K$50</f>
        <v>0</v>
      </c>
      <c r="L34" s="42">
        <f>'[1]09'!$L$50</f>
        <v>0</v>
      </c>
      <c r="M34" s="42">
        <f>'[1]09'!$M$50</f>
        <v>0</v>
      </c>
      <c r="N34" s="42">
        <f>'[1]09'!$N$50</f>
        <v>0</v>
      </c>
      <c r="O34" s="42">
        <f>'[1]09'!$O$50</f>
        <v>0</v>
      </c>
      <c r="P34" s="42">
        <f>'[1]09'!$P$50</f>
        <v>0</v>
      </c>
    </row>
    <row r="35" spans="1:16">
      <c r="A35" s="101" t="s">
        <v>172</v>
      </c>
      <c r="B35" s="49" t="s">
        <v>203</v>
      </c>
      <c r="C35" s="7" t="s">
        <v>41</v>
      </c>
      <c r="D35" s="42">
        <f>'[1]09'!$D$51</f>
        <v>0.64</v>
      </c>
      <c r="E35" s="42">
        <f>'[1]09'!$E$51</f>
        <v>0</v>
      </c>
      <c r="F35" s="42">
        <f>'[1]09'!$F$51</f>
        <v>0</v>
      </c>
      <c r="G35" s="42">
        <f>'[1]09'!$G$51</f>
        <v>0</v>
      </c>
      <c r="H35" s="42">
        <f>'[1]09'!$H$51</f>
        <v>0</v>
      </c>
      <c r="I35" s="42">
        <f>'[1]09'!$I$51</f>
        <v>0</v>
      </c>
      <c r="J35" s="42">
        <f>'[1]09'!$J$51</f>
        <v>0</v>
      </c>
      <c r="K35" s="42">
        <f>'[1]09'!$K$51</f>
        <v>0.64</v>
      </c>
      <c r="L35" s="42">
        <f>'[1]09'!$L$51</f>
        <v>0</v>
      </c>
      <c r="M35" s="42">
        <f>'[1]09'!$M$51</f>
        <v>0</v>
      </c>
      <c r="N35" s="42">
        <f>'[1]09'!$N$51</f>
        <v>0</v>
      </c>
      <c r="O35" s="42">
        <f>'[1]09'!$O$51</f>
        <v>0</v>
      </c>
      <c r="P35" s="42">
        <f>'[1]09'!$P$51</f>
        <v>0</v>
      </c>
    </row>
    <row r="36" spans="1:16">
      <c r="A36" s="101" t="s">
        <v>172</v>
      </c>
      <c r="B36" s="49" t="s">
        <v>204</v>
      </c>
      <c r="C36" s="7" t="s">
        <v>42</v>
      </c>
      <c r="D36" s="42">
        <f>'[1]09'!$D$52</f>
        <v>0</v>
      </c>
      <c r="E36" s="42">
        <f>'[1]09'!$E$52</f>
        <v>0</v>
      </c>
      <c r="F36" s="42">
        <f>'[1]09'!$F$52</f>
        <v>0</v>
      </c>
      <c r="G36" s="42">
        <f>'[1]09'!$G$52</f>
        <v>0</v>
      </c>
      <c r="H36" s="42">
        <f>'[1]09'!$H$52</f>
        <v>0</v>
      </c>
      <c r="I36" s="42">
        <f>'[1]09'!$I$52</f>
        <v>0</v>
      </c>
      <c r="J36" s="42">
        <f>'[1]09'!$J$52</f>
        <v>0</v>
      </c>
      <c r="K36" s="42">
        <f>'[1]09'!$K$52</f>
        <v>0</v>
      </c>
      <c r="L36" s="42">
        <f>'[1]09'!$L$52</f>
        <v>0</v>
      </c>
      <c r="M36" s="42">
        <f>'[1]09'!$M$52</f>
        <v>0</v>
      </c>
      <c r="N36" s="42">
        <f>'[1]09'!$N$52</f>
        <v>0</v>
      </c>
      <c r="O36" s="42">
        <f>'[1]09'!$O$52</f>
        <v>0</v>
      </c>
      <c r="P36" s="42">
        <f>'[1]09'!$P$52</f>
        <v>0</v>
      </c>
    </row>
    <row r="37" spans="1:16">
      <c r="A37" s="101" t="s">
        <v>172</v>
      </c>
      <c r="B37" s="49" t="s">
        <v>205</v>
      </c>
      <c r="C37" s="7" t="s">
        <v>43</v>
      </c>
      <c r="D37" s="42">
        <f>'[1]09'!$D$53</f>
        <v>0.2</v>
      </c>
      <c r="E37" s="42">
        <f>'[1]09'!$E$53</f>
        <v>0</v>
      </c>
      <c r="F37" s="42">
        <f>'[1]09'!$F$53</f>
        <v>0</v>
      </c>
      <c r="G37" s="42">
        <f>'[1]09'!$G$53</f>
        <v>0</v>
      </c>
      <c r="H37" s="42">
        <f>'[1]09'!$H$53</f>
        <v>0</v>
      </c>
      <c r="I37" s="42">
        <f>'[1]09'!$I$53</f>
        <v>0</v>
      </c>
      <c r="J37" s="42">
        <f>'[1]09'!$J$53</f>
        <v>0</v>
      </c>
      <c r="K37" s="42">
        <f>'[1]09'!$K$53</f>
        <v>0.2</v>
      </c>
      <c r="L37" s="42">
        <f>'[1]09'!$L$53</f>
        <v>0</v>
      </c>
      <c r="M37" s="42">
        <f>'[1]09'!$M$53</f>
        <v>0</v>
      </c>
      <c r="N37" s="42">
        <f>'[1]09'!$N$53</f>
        <v>0</v>
      </c>
      <c r="O37" s="42">
        <f>'[1]09'!$O$53</f>
        <v>0</v>
      </c>
      <c r="P37" s="42">
        <f>'[1]09'!$P$53</f>
        <v>0</v>
      </c>
    </row>
    <row r="38" spans="1:16">
      <c r="A38" s="101" t="s">
        <v>172</v>
      </c>
      <c r="B38" s="49" t="s">
        <v>206</v>
      </c>
      <c r="C38" s="7" t="s">
        <v>44</v>
      </c>
      <c r="D38" s="42">
        <f>'[1]09'!$D$54</f>
        <v>0</v>
      </c>
      <c r="E38" s="42">
        <f>'[1]09'!$E$54</f>
        <v>0</v>
      </c>
      <c r="F38" s="42">
        <f>'[1]09'!$F$54</f>
        <v>0</v>
      </c>
      <c r="G38" s="42">
        <f>'[1]09'!$G$54</f>
        <v>0</v>
      </c>
      <c r="H38" s="42">
        <f>'[1]09'!$H$54</f>
        <v>0</v>
      </c>
      <c r="I38" s="42">
        <f>'[1]09'!$I$54</f>
        <v>0</v>
      </c>
      <c r="J38" s="42">
        <f>'[1]09'!$J$54</f>
        <v>0</v>
      </c>
      <c r="K38" s="42">
        <f>'[1]09'!$K$54</f>
        <v>0</v>
      </c>
      <c r="L38" s="42">
        <f>'[1]09'!$L$54</f>
        <v>0</v>
      </c>
      <c r="M38" s="42">
        <f>'[1]09'!$M$54</f>
        <v>0</v>
      </c>
      <c r="N38" s="42">
        <f>'[1]09'!$N$54</f>
        <v>0</v>
      </c>
      <c r="O38" s="42">
        <f>'[1]09'!$O$54</f>
        <v>0</v>
      </c>
      <c r="P38" s="42">
        <f>'[1]09'!$P$54</f>
        <v>0</v>
      </c>
    </row>
    <row r="39" spans="1:16">
      <c r="A39" s="101" t="s">
        <v>172</v>
      </c>
      <c r="B39" s="49" t="s">
        <v>207</v>
      </c>
      <c r="C39" s="7" t="s">
        <v>13</v>
      </c>
      <c r="D39" s="42">
        <f>'[1]09'!$D$55</f>
        <v>0</v>
      </c>
      <c r="E39" s="42">
        <f>'[1]09'!$E$55</f>
        <v>0</v>
      </c>
      <c r="F39" s="42">
        <f>'[1]09'!$F$55</f>
        <v>0</v>
      </c>
      <c r="G39" s="42">
        <f>'[1]09'!$G$55</f>
        <v>0</v>
      </c>
      <c r="H39" s="42">
        <f>'[1]09'!$H$55</f>
        <v>0</v>
      </c>
      <c r="I39" s="42">
        <f>'[1]09'!$I$55</f>
        <v>0</v>
      </c>
      <c r="J39" s="42">
        <f>'[1]09'!$J$55</f>
        <v>0</v>
      </c>
      <c r="K39" s="42">
        <f>'[1]09'!$K$55</f>
        <v>0</v>
      </c>
      <c r="L39" s="42">
        <f>'[1]09'!$L$55</f>
        <v>0</v>
      </c>
      <c r="M39" s="42">
        <f>'[1]09'!$M$55</f>
        <v>0</v>
      </c>
      <c r="N39" s="42">
        <f>'[1]09'!$N$55</f>
        <v>0</v>
      </c>
      <c r="O39" s="42">
        <f>'[1]09'!$O$55</f>
        <v>0</v>
      </c>
      <c r="P39" s="42">
        <f>'[1]09'!$P$55</f>
        <v>0</v>
      </c>
    </row>
    <row r="40" spans="1:16">
      <c r="A40" s="101" t="s">
        <v>172</v>
      </c>
      <c r="B40" s="49" t="s">
        <v>208</v>
      </c>
      <c r="C40" s="7" t="s">
        <v>14</v>
      </c>
      <c r="D40" s="42">
        <f>'[1]09'!$D$56</f>
        <v>0</v>
      </c>
      <c r="E40" s="42">
        <f>'[1]09'!$E$56</f>
        <v>0</v>
      </c>
      <c r="F40" s="42">
        <f>'[1]09'!$F$56</f>
        <v>0</v>
      </c>
      <c r="G40" s="42">
        <f>'[1]09'!$G$56</f>
        <v>0</v>
      </c>
      <c r="H40" s="42">
        <f>'[1]09'!$H$56</f>
        <v>0</v>
      </c>
      <c r="I40" s="42">
        <f>'[1]09'!$I$56</f>
        <v>0</v>
      </c>
      <c r="J40" s="42">
        <f>'[1]09'!$J$56</f>
        <v>0</v>
      </c>
      <c r="K40" s="42">
        <f>'[1]09'!$K$56</f>
        <v>0</v>
      </c>
      <c r="L40" s="42">
        <f>'[1]09'!$L$56</f>
        <v>0</v>
      </c>
      <c r="M40" s="42">
        <f>'[1]09'!$M$56</f>
        <v>0</v>
      </c>
      <c r="N40" s="42">
        <f>'[1]09'!$N$56</f>
        <v>0</v>
      </c>
      <c r="O40" s="42">
        <f>'[1]09'!$O$56</f>
        <v>0</v>
      </c>
      <c r="P40" s="42">
        <f>'[1]09'!$P$56</f>
        <v>0</v>
      </c>
    </row>
    <row r="41" spans="1:16">
      <c r="A41" s="101" t="s">
        <v>172</v>
      </c>
      <c r="B41" s="49" t="s">
        <v>190</v>
      </c>
      <c r="C41" s="7" t="s">
        <v>191</v>
      </c>
      <c r="D41" s="42">
        <f>'[1]09'!$D$57</f>
        <v>0</v>
      </c>
      <c r="E41" s="42">
        <f>'[1]09'!$E$57</f>
        <v>0</v>
      </c>
      <c r="F41" s="42">
        <f>'[1]09'!$F$57</f>
        <v>0</v>
      </c>
      <c r="G41" s="42">
        <f>'[1]09'!$G$57</f>
        <v>0</v>
      </c>
      <c r="H41" s="42">
        <f>'[1]09'!$H$57</f>
        <v>0</v>
      </c>
      <c r="I41" s="42">
        <f>'[1]09'!$I$57</f>
        <v>0</v>
      </c>
      <c r="J41" s="42">
        <f>'[1]09'!$J$57</f>
        <v>0</v>
      </c>
      <c r="K41" s="42">
        <f>'[1]09'!$K$57</f>
        <v>0</v>
      </c>
      <c r="L41" s="42">
        <f>'[1]09'!$L$57</f>
        <v>0</v>
      </c>
      <c r="M41" s="42">
        <f>'[1]09'!$M$57</f>
        <v>0</v>
      </c>
      <c r="N41" s="42">
        <f>'[1]09'!$N$57</f>
        <v>0</v>
      </c>
      <c r="O41" s="42">
        <f>'[1]09'!$O$57</f>
        <v>0</v>
      </c>
      <c r="P41" s="42">
        <f>'[1]09'!$P$57</f>
        <v>0</v>
      </c>
    </row>
    <row r="42" spans="1:16">
      <c r="A42" s="101" t="s">
        <v>172</v>
      </c>
      <c r="B42" s="49" t="s">
        <v>209</v>
      </c>
      <c r="C42" s="7" t="s">
        <v>67</v>
      </c>
      <c r="D42" s="42">
        <f>'[1]09'!$D$58</f>
        <v>0</v>
      </c>
      <c r="E42" s="42">
        <f>'[1]09'!$E$58</f>
        <v>0</v>
      </c>
      <c r="F42" s="42">
        <f>'[1]09'!$F$58</f>
        <v>0</v>
      </c>
      <c r="G42" s="42">
        <f>'[1]09'!$G$58</f>
        <v>0</v>
      </c>
      <c r="H42" s="42">
        <f>'[1]09'!$H$58</f>
        <v>0</v>
      </c>
      <c r="I42" s="42">
        <f>'[1]09'!$I$58</f>
        <v>0</v>
      </c>
      <c r="J42" s="42">
        <f>'[1]09'!$J$58</f>
        <v>0</v>
      </c>
      <c r="K42" s="42">
        <f>'[1]09'!$K$58</f>
        <v>0</v>
      </c>
      <c r="L42" s="42">
        <f>'[1]09'!$L$58</f>
        <v>0</v>
      </c>
      <c r="M42" s="42">
        <f>'[1]09'!$M$58</f>
        <v>0</v>
      </c>
      <c r="N42" s="42">
        <f>'[1]09'!$N$58</f>
        <v>0</v>
      </c>
      <c r="O42" s="42">
        <f>'[1]09'!$O$58</f>
        <v>0</v>
      </c>
      <c r="P42" s="42">
        <f>'[1]09'!$P$58</f>
        <v>0</v>
      </c>
    </row>
    <row r="43" spans="1:16">
      <c r="A43" s="101" t="s">
        <v>172</v>
      </c>
      <c r="B43" s="49" t="s">
        <v>70</v>
      </c>
      <c r="C43" s="7" t="s">
        <v>32</v>
      </c>
      <c r="D43" s="42">
        <f>'[1]09'!$D$59</f>
        <v>0</v>
      </c>
      <c r="E43" s="42">
        <f>'[1]09'!$E$59</f>
        <v>0</v>
      </c>
      <c r="F43" s="42">
        <f>'[1]09'!$F$59</f>
        <v>0</v>
      </c>
      <c r="G43" s="42">
        <f>'[1]09'!$G$59</f>
        <v>0</v>
      </c>
      <c r="H43" s="42">
        <f>'[1]09'!$H$59</f>
        <v>0</v>
      </c>
      <c r="I43" s="42">
        <f>'[1]09'!$I$59</f>
        <v>0</v>
      </c>
      <c r="J43" s="42">
        <f>'[1]09'!$J$59</f>
        <v>0</v>
      </c>
      <c r="K43" s="42">
        <f>'[1]09'!$K$59</f>
        <v>0</v>
      </c>
      <c r="L43" s="42">
        <f>'[1]09'!$L$59</f>
        <v>0</v>
      </c>
      <c r="M43" s="42">
        <f>'[1]09'!$M$59</f>
        <v>0</v>
      </c>
      <c r="N43" s="42">
        <f>'[1]09'!$N$59</f>
        <v>0</v>
      </c>
      <c r="O43" s="42">
        <f>'[1]09'!$O$59</f>
        <v>0</v>
      </c>
      <c r="P43" s="42">
        <f>'[1]09'!$P$59</f>
        <v>0</v>
      </c>
    </row>
    <row r="44" spans="1:16">
      <c r="A44" s="101" t="s">
        <v>172</v>
      </c>
      <c r="B44" s="49" t="s">
        <v>178</v>
      </c>
      <c r="C44" s="7" t="s">
        <v>52</v>
      </c>
      <c r="D44" s="42">
        <f>'[1]09'!$D$60</f>
        <v>0</v>
      </c>
      <c r="E44" s="42">
        <f>'[1]09'!$E$60</f>
        <v>0</v>
      </c>
      <c r="F44" s="42">
        <f>'[1]09'!$F$60</f>
        <v>0</v>
      </c>
      <c r="G44" s="42">
        <f>'[1]09'!$G$60</f>
        <v>0</v>
      </c>
      <c r="H44" s="42">
        <f>'[1]09'!$H$60</f>
        <v>0</v>
      </c>
      <c r="I44" s="42">
        <f>'[1]09'!$I$60</f>
        <v>0</v>
      </c>
      <c r="J44" s="42">
        <f>'[1]09'!$J$60</f>
        <v>0</v>
      </c>
      <c r="K44" s="42">
        <f>'[1]09'!$K$60</f>
        <v>0</v>
      </c>
      <c r="L44" s="42">
        <f>'[1]09'!$L$60</f>
        <v>0</v>
      </c>
      <c r="M44" s="42">
        <f>'[1]09'!$M$60</f>
        <v>0</v>
      </c>
      <c r="N44" s="42">
        <f>'[1]09'!$N$60</f>
        <v>0</v>
      </c>
      <c r="O44" s="42">
        <f>'[1]09'!$O$60</f>
        <v>0</v>
      </c>
      <c r="P44" s="42">
        <f>'[1]09'!$P$60</f>
        <v>0</v>
      </c>
    </row>
    <row r="45" spans="1:16" ht="25.5">
      <c r="A45" s="101" t="s">
        <v>172</v>
      </c>
      <c r="B45" s="49" t="s">
        <v>173</v>
      </c>
      <c r="C45" s="7" t="s">
        <v>28</v>
      </c>
      <c r="D45" s="42">
        <f>'[1]09'!$D$61</f>
        <v>0</v>
      </c>
      <c r="E45" s="42">
        <f>'[1]09'!$E$61</f>
        <v>0</v>
      </c>
      <c r="F45" s="42">
        <f>'[1]09'!$F$61</f>
        <v>0</v>
      </c>
      <c r="G45" s="42">
        <f>'[1]09'!$G$61</f>
        <v>0</v>
      </c>
      <c r="H45" s="42">
        <f>'[1]09'!$H$61</f>
        <v>0</v>
      </c>
      <c r="I45" s="42">
        <f>'[1]09'!$I$61</f>
        <v>0</v>
      </c>
      <c r="J45" s="42">
        <f>'[1]09'!$J$61</f>
        <v>0</v>
      </c>
      <c r="K45" s="42">
        <f>'[1]09'!$K$61</f>
        <v>0</v>
      </c>
      <c r="L45" s="42">
        <f>'[1]09'!$L$61</f>
        <v>0</v>
      </c>
      <c r="M45" s="42">
        <f>'[1]09'!$M$61</f>
        <v>0</v>
      </c>
      <c r="N45" s="42">
        <f>'[1]09'!$N$61</f>
        <v>0</v>
      </c>
      <c r="O45" s="42">
        <f>'[1]09'!$O$61</f>
        <v>0</v>
      </c>
      <c r="P45" s="42">
        <f>'[1]09'!$P$61</f>
        <v>0</v>
      </c>
    </row>
    <row r="46" spans="1:16">
      <c r="A46" s="101" t="s">
        <v>172</v>
      </c>
      <c r="B46" s="49" t="s">
        <v>210</v>
      </c>
      <c r="C46" s="7" t="s">
        <v>30</v>
      </c>
      <c r="D46" s="42">
        <f>'[1]09'!$D$62</f>
        <v>0</v>
      </c>
      <c r="E46" s="42">
        <f>'[1]09'!$E$62</f>
        <v>0</v>
      </c>
      <c r="F46" s="42">
        <f>'[1]09'!$F$62</f>
        <v>0</v>
      </c>
      <c r="G46" s="42">
        <f>'[1]09'!$G$62</f>
        <v>0</v>
      </c>
      <c r="H46" s="42">
        <f>'[1]09'!$H$62</f>
        <v>0</v>
      </c>
      <c r="I46" s="42">
        <f>'[1]09'!$I$62</f>
        <v>0</v>
      </c>
      <c r="J46" s="42">
        <f>'[1]09'!$J$62</f>
        <v>0</v>
      </c>
      <c r="K46" s="42">
        <f>'[1]09'!$K$62</f>
        <v>0</v>
      </c>
      <c r="L46" s="42">
        <f>'[1]09'!$L$62</f>
        <v>0</v>
      </c>
      <c r="M46" s="42">
        <f>'[1]09'!$M$62</f>
        <v>0</v>
      </c>
      <c r="N46" s="42">
        <f>'[1]09'!$N$62</f>
        <v>0</v>
      </c>
      <c r="O46" s="42">
        <f>'[1]09'!$O$62</f>
        <v>0</v>
      </c>
      <c r="P46" s="42">
        <f>'[1]09'!$P$62</f>
        <v>0</v>
      </c>
    </row>
    <row r="47" spans="1:16">
      <c r="A47" s="101" t="s">
        <v>172</v>
      </c>
      <c r="B47" s="49" t="s">
        <v>211</v>
      </c>
      <c r="C47" s="7" t="s">
        <v>31</v>
      </c>
      <c r="D47" s="42">
        <f>'[1]09'!$D$63</f>
        <v>0</v>
      </c>
      <c r="E47" s="42">
        <f>'[1]09'!$E$63</f>
        <v>0</v>
      </c>
      <c r="F47" s="42">
        <f>'[1]09'!$F$63</f>
        <v>0</v>
      </c>
      <c r="G47" s="42">
        <f>'[1]09'!$G$63</f>
        <v>0</v>
      </c>
      <c r="H47" s="42">
        <f>'[1]09'!$H$63</f>
        <v>0</v>
      </c>
      <c r="I47" s="42">
        <f>'[1]09'!$I$63</f>
        <v>0</v>
      </c>
      <c r="J47" s="42">
        <f>'[1]09'!$J$63</f>
        <v>0</v>
      </c>
      <c r="K47" s="42">
        <f>'[1]09'!$K$63</f>
        <v>0</v>
      </c>
      <c r="L47" s="42">
        <f>'[1]09'!$L$63</f>
        <v>0</v>
      </c>
      <c r="M47" s="42">
        <f>'[1]09'!$M$63</f>
        <v>0</v>
      </c>
      <c r="N47" s="42">
        <f>'[1]09'!$N$63</f>
        <v>0</v>
      </c>
      <c r="O47" s="42">
        <f>'[1]09'!$O$63</f>
        <v>0</v>
      </c>
      <c r="P47" s="42">
        <f>'[1]09'!$P$63</f>
        <v>0</v>
      </c>
    </row>
    <row r="48" spans="1:16">
      <c r="A48" s="101" t="s">
        <v>172</v>
      </c>
      <c r="B48" s="49" t="s">
        <v>212</v>
      </c>
      <c r="C48" s="7" t="s">
        <v>51</v>
      </c>
      <c r="D48" s="42">
        <f>'[1]09'!$D$64</f>
        <v>0</v>
      </c>
      <c r="E48" s="42">
        <f>'[1]09'!$E$64</f>
        <v>0</v>
      </c>
      <c r="F48" s="42">
        <f>'[1]09'!$F$64</f>
        <v>0</v>
      </c>
      <c r="G48" s="42">
        <f>'[1]09'!$G$64</f>
        <v>0</v>
      </c>
      <c r="H48" s="42">
        <f>'[1]09'!$H$64</f>
        <v>0</v>
      </c>
      <c r="I48" s="42">
        <f>'[1]09'!$I$64</f>
        <v>0</v>
      </c>
      <c r="J48" s="42">
        <f>'[1]09'!$J$64</f>
        <v>0</v>
      </c>
      <c r="K48" s="42">
        <f>'[1]09'!$K$64</f>
        <v>0</v>
      </c>
      <c r="L48" s="42">
        <f>'[1]09'!$L$64</f>
        <v>0</v>
      </c>
      <c r="M48" s="42">
        <f>'[1]09'!$M$64</f>
        <v>0</v>
      </c>
      <c r="N48" s="42">
        <f>'[1]09'!$N$64</f>
        <v>0</v>
      </c>
      <c r="O48" s="42">
        <f>'[1]09'!$O$64</f>
        <v>0</v>
      </c>
      <c r="P48" s="42">
        <f>'[1]09'!$P$64</f>
        <v>0</v>
      </c>
    </row>
    <row r="49" spans="1:16">
      <c r="A49" s="101" t="s">
        <v>78</v>
      </c>
      <c r="B49" s="49" t="s">
        <v>213</v>
      </c>
      <c r="C49" s="7" t="s">
        <v>58</v>
      </c>
      <c r="D49" s="42">
        <f>'[1]09'!$D$65</f>
        <v>0</v>
      </c>
      <c r="E49" s="42">
        <f>'[1]09'!$E$65</f>
        <v>0</v>
      </c>
      <c r="F49" s="42">
        <f>'[1]09'!$F$65</f>
        <v>0</v>
      </c>
      <c r="G49" s="42">
        <f>'[1]09'!$G$65</f>
        <v>0</v>
      </c>
      <c r="H49" s="42">
        <f>'[1]09'!$H$65</f>
        <v>0</v>
      </c>
      <c r="I49" s="42">
        <f>'[1]09'!$I$65</f>
        <v>0</v>
      </c>
      <c r="J49" s="42">
        <f>'[1]09'!$J$65</f>
        <v>0</v>
      </c>
      <c r="K49" s="42">
        <f>'[1]09'!$K$65</f>
        <v>0</v>
      </c>
      <c r="L49" s="42">
        <f>'[1]09'!$L$65</f>
        <v>0</v>
      </c>
      <c r="M49" s="42">
        <f>'[1]09'!$M$65</f>
        <v>0</v>
      </c>
      <c r="N49" s="42">
        <f>'[1]09'!$N$65</f>
        <v>0</v>
      </c>
      <c r="O49" s="42">
        <f>'[1]09'!$O$65</f>
        <v>0</v>
      </c>
      <c r="P49" s="42">
        <f>'[1]09'!$P$65</f>
        <v>0</v>
      </c>
    </row>
    <row r="50" spans="1:16">
      <c r="A50" s="101" t="s">
        <v>79</v>
      </c>
      <c r="B50" s="49" t="s">
        <v>214</v>
      </c>
      <c r="C50" s="7" t="s">
        <v>49</v>
      </c>
      <c r="D50" s="42">
        <f>'[1]09'!$D$66</f>
        <v>0</v>
      </c>
      <c r="E50" s="42">
        <f>'[1]09'!$E$66</f>
        <v>0</v>
      </c>
      <c r="F50" s="42">
        <f>'[1]09'!$F$66</f>
        <v>0</v>
      </c>
      <c r="G50" s="42">
        <f>'[1]09'!$G$66</f>
        <v>0</v>
      </c>
      <c r="H50" s="42">
        <f>'[1]09'!$H$66</f>
        <v>0</v>
      </c>
      <c r="I50" s="42">
        <f>'[1]09'!$I$66</f>
        <v>0</v>
      </c>
      <c r="J50" s="42">
        <f>'[1]09'!$J$66</f>
        <v>0</v>
      </c>
      <c r="K50" s="42">
        <f>'[1]09'!$K$66</f>
        <v>0</v>
      </c>
      <c r="L50" s="42">
        <f>'[1]09'!$L$66</f>
        <v>0</v>
      </c>
      <c r="M50" s="42">
        <f>'[1]09'!$M$66</f>
        <v>0</v>
      </c>
      <c r="N50" s="42">
        <f>'[1]09'!$N$66</f>
        <v>0</v>
      </c>
      <c r="O50" s="42">
        <f>'[1]09'!$O$66</f>
        <v>0</v>
      </c>
      <c r="P50" s="42">
        <f>'[1]09'!$P$66</f>
        <v>0</v>
      </c>
    </row>
    <row r="51" spans="1:16">
      <c r="A51" s="101" t="s">
        <v>80</v>
      </c>
      <c r="B51" s="49" t="s">
        <v>215</v>
      </c>
      <c r="C51" s="7" t="s">
        <v>50</v>
      </c>
      <c r="D51" s="42">
        <f>'[1]09'!$D$67</f>
        <v>2.44</v>
      </c>
      <c r="E51" s="42">
        <f>'[1]09'!$E$67</f>
        <v>0</v>
      </c>
      <c r="F51" s="42">
        <f>'[1]09'!$F$67</f>
        <v>0</v>
      </c>
      <c r="G51" s="42">
        <f>'[1]09'!$G$67</f>
        <v>0</v>
      </c>
      <c r="H51" s="42">
        <f>'[1]09'!$H$67</f>
        <v>0</v>
      </c>
      <c r="I51" s="42">
        <f>'[1]09'!$I$67</f>
        <v>1.56</v>
      </c>
      <c r="J51" s="42">
        <f>'[1]09'!$J$67</f>
        <v>0</v>
      </c>
      <c r="K51" s="42">
        <f>'[1]09'!$K$67</f>
        <v>0.88</v>
      </c>
      <c r="L51" s="42">
        <f>'[1]09'!$L$67</f>
        <v>0</v>
      </c>
      <c r="M51" s="42">
        <f>'[1]09'!$M$67</f>
        <v>0</v>
      </c>
      <c r="N51" s="42">
        <f>'[1]09'!$N$67</f>
        <v>0</v>
      </c>
      <c r="O51" s="42">
        <f>'[1]09'!$O$67</f>
        <v>0</v>
      </c>
      <c r="P51" s="42">
        <f>'[1]09'!$P$67</f>
        <v>0</v>
      </c>
    </row>
    <row r="52" spans="1:16">
      <c r="A52" s="101" t="s">
        <v>81</v>
      </c>
      <c r="B52" s="49" t="s">
        <v>216</v>
      </c>
      <c r="C52" s="7" t="s">
        <v>3</v>
      </c>
      <c r="D52" s="42">
        <f>'[1]09'!$D$68</f>
        <v>0</v>
      </c>
      <c r="E52" s="42">
        <f>'[1]09'!$E$68</f>
        <v>0</v>
      </c>
      <c r="F52" s="42">
        <f>'[1]09'!$F$68</f>
        <v>0</v>
      </c>
      <c r="G52" s="42">
        <f>'[1]09'!$G$68</f>
        <v>0</v>
      </c>
      <c r="H52" s="42">
        <f>'[1]09'!$H$68</f>
        <v>0</v>
      </c>
      <c r="I52" s="42">
        <f>'[1]09'!$I$68</f>
        <v>0</v>
      </c>
      <c r="J52" s="42">
        <f>'[1]09'!$J$68</f>
        <v>0</v>
      </c>
      <c r="K52" s="42">
        <f>'[1]09'!$K$68</f>
        <v>0</v>
      </c>
      <c r="L52" s="42">
        <f>'[1]09'!$L$68</f>
        <v>0</v>
      </c>
      <c r="M52" s="42">
        <f>'[1]09'!$M$68</f>
        <v>0</v>
      </c>
      <c r="N52" s="42">
        <f>'[1]09'!$N$68</f>
        <v>0</v>
      </c>
      <c r="O52" s="42">
        <f>'[1]09'!$O$68</f>
        <v>0</v>
      </c>
      <c r="P52" s="42">
        <f>'[1]09'!$P$68</f>
        <v>0</v>
      </c>
    </row>
    <row r="53" spans="1:16">
      <c r="A53" s="101" t="s">
        <v>82</v>
      </c>
      <c r="B53" s="49" t="s">
        <v>217</v>
      </c>
      <c r="C53" s="7" t="s">
        <v>27</v>
      </c>
      <c r="D53" s="42">
        <f>'[1]09'!$D$69</f>
        <v>10.41</v>
      </c>
      <c r="E53" s="42">
        <f>'[1]09'!$E$69</f>
        <v>0</v>
      </c>
      <c r="F53" s="42">
        <f>'[1]09'!$F$69</f>
        <v>0</v>
      </c>
      <c r="G53" s="42">
        <f>'[1]09'!$G$69</f>
        <v>0</v>
      </c>
      <c r="H53" s="42">
        <f>'[1]09'!$H$69</f>
        <v>0</v>
      </c>
      <c r="I53" s="42">
        <f>'[1]09'!$I$69</f>
        <v>6.32</v>
      </c>
      <c r="J53" s="42">
        <f>'[1]09'!$J$69</f>
        <v>0</v>
      </c>
      <c r="K53" s="42">
        <f>'[1]09'!$K$69</f>
        <v>4.09</v>
      </c>
      <c r="L53" s="42">
        <f>'[1]09'!$L$69</f>
        <v>0</v>
      </c>
      <c r="M53" s="42">
        <f>'[1]09'!$M$69</f>
        <v>0</v>
      </c>
      <c r="N53" s="42">
        <f>'[1]09'!$N$69</f>
        <v>0</v>
      </c>
      <c r="O53" s="42">
        <f>'[1]09'!$O$69</f>
        <v>0</v>
      </c>
      <c r="P53" s="42">
        <f>'[1]09'!$P$69</f>
        <v>0</v>
      </c>
    </row>
    <row r="54" spans="1:16">
      <c r="A54" s="101" t="s">
        <v>83</v>
      </c>
      <c r="B54" s="49" t="s">
        <v>71</v>
      </c>
      <c r="C54" s="7" t="s">
        <v>17</v>
      </c>
      <c r="D54" s="42">
        <f>'[1]09'!$D$70</f>
        <v>0</v>
      </c>
      <c r="E54" s="42">
        <f>'[1]09'!$E$70</f>
        <v>0</v>
      </c>
      <c r="F54" s="42">
        <f>'[1]09'!$F$70</f>
        <v>0</v>
      </c>
      <c r="G54" s="42">
        <f>'[1]09'!$G$70</f>
        <v>0</v>
      </c>
      <c r="H54" s="42">
        <f>'[1]09'!$H$70</f>
        <v>0</v>
      </c>
      <c r="I54" s="42">
        <f>'[1]09'!$I$70</f>
        <v>0</v>
      </c>
      <c r="J54" s="42">
        <f>'[1]09'!$J$70</f>
        <v>0</v>
      </c>
      <c r="K54" s="42">
        <f>'[1]09'!$K$70</f>
        <v>0</v>
      </c>
      <c r="L54" s="42">
        <f>'[1]09'!$L$70</f>
        <v>0</v>
      </c>
      <c r="M54" s="42">
        <f>'[1]09'!$M$70</f>
        <v>0</v>
      </c>
      <c r="N54" s="42">
        <f>'[1]09'!$N$70</f>
        <v>0</v>
      </c>
      <c r="O54" s="42">
        <f>'[1]09'!$O$70</f>
        <v>0</v>
      </c>
      <c r="P54" s="42">
        <f>'[1]09'!$P$70</f>
        <v>0</v>
      </c>
    </row>
    <row r="55" spans="1:16">
      <c r="A55" s="101" t="s">
        <v>84</v>
      </c>
      <c r="B55" s="49" t="s">
        <v>218</v>
      </c>
      <c r="C55" s="7" t="s">
        <v>61</v>
      </c>
      <c r="D55" s="42">
        <f>'[1]09'!$D$71</f>
        <v>0</v>
      </c>
      <c r="E55" s="42">
        <f>'[1]09'!$E$71</f>
        <v>0</v>
      </c>
      <c r="F55" s="42">
        <f>'[1]09'!$F$71</f>
        <v>0</v>
      </c>
      <c r="G55" s="42">
        <f>'[1]09'!$G$71</f>
        <v>0</v>
      </c>
      <c r="H55" s="42">
        <f>'[1]09'!$H$71</f>
        <v>0</v>
      </c>
      <c r="I55" s="42">
        <f>'[1]09'!$I$71</f>
        <v>0</v>
      </c>
      <c r="J55" s="42">
        <f>'[1]09'!$J$71</f>
        <v>0</v>
      </c>
      <c r="K55" s="42">
        <f>'[1]09'!$K$71</f>
        <v>0</v>
      </c>
      <c r="L55" s="42">
        <f>'[1]09'!$L$71</f>
        <v>0</v>
      </c>
      <c r="M55" s="42">
        <f>'[1]09'!$M$71</f>
        <v>0</v>
      </c>
      <c r="N55" s="42">
        <f>'[1]09'!$N$71</f>
        <v>0</v>
      </c>
      <c r="O55" s="42">
        <f>'[1]09'!$O$71</f>
        <v>0</v>
      </c>
      <c r="P55" s="42">
        <f>'[1]09'!$P$71</f>
        <v>0</v>
      </c>
    </row>
    <row r="56" spans="1:16">
      <c r="A56" s="101" t="s">
        <v>85</v>
      </c>
      <c r="B56" s="49" t="s">
        <v>219</v>
      </c>
      <c r="C56" s="7" t="s">
        <v>45</v>
      </c>
      <c r="D56" s="42">
        <f>'[1]09'!$D$72</f>
        <v>0</v>
      </c>
      <c r="E56" s="42">
        <f>'[1]09'!$E$72</f>
        <v>0</v>
      </c>
      <c r="F56" s="42">
        <f>'[1]09'!$F$72</f>
        <v>0</v>
      </c>
      <c r="G56" s="42">
        <f>'[1]09'!$G$72</f>
        <v>0</v>
      </c>
      <c r="H56" s="42">
        <f>'[1]09'!$H$72</f>
        <v>0</v>
      </c>
      <c r="I56" s="42">
        <f>'[1]09'!$I$72</f>
        <v>0</v>
      </c>
      <c r="J56" s="42">
        <f>'[1]09'!$J$72</f>
        <v>0</v>
      </c>
      <c r="K56" s="42">
        <f>'[1]09'!$K$72</f>
        <v>0</v>
      </c>
      <c r="L56" s="42">
        <f>'[1]09'!$L$72</f>
        <v>0</v>
      </c>
      <c r="M56" s="42">
        <f>'[1]09'!$M$72</f>
        <v>0</v>
      </c>
      <c r="N56" s="42">
        <f>'[1]09'!$N$72</f>
        <v>0</v>
      </c>
      <c r="O56" s="42">
        <f>'[1]09'!$O$72</f>
        <v>0</v>
      </c>
      <c r="P56" s="42">
        <f>'[1]09'!$P$72</f>
        <v>0</v>
      </c>
    </row>
    <row r="57" spans="1:16">
      <c r="A57" s="101" t="s">
        <v>86</v>
      </c>
      <c r="B57" s="49" t="s">
        <v>179</v>
      </c>
      <c r="C57" s="7" t="s">
        <v>53</v>
      </c>
      <c r="D57" s="42">
        <f>'[1]09'!$D$73</f>
        <v>0</v>
      </c>
      <c r="E57" s="42">
        <f>'[1]09'!$E$73</f>
        <v>0</v>
      </c>
      <c r="F57" s="42">
        <f>'[1]09'!$F$73</f>
        <v>0</v>
      </c>
      <c r="G57" s="42">
        <f>'[1]09'!$G$73</f>
        <v>0</v>
      </c>
      <c r="H57" s="42">
        <f>'[1]09'!$H$73</f>
        <v>0</v>
      </c>
      <c r="I57" s="42">
        <f>'[1]09'!$I$73</f>
        <v>0</v>
      </c>
      <c r="J57" s="42">
        <f>'[1]09'!$J$73</f>
        <v>0</v>
      </c>
      <c r="K57" s="42">
        <f>'[1]09'!$K$73</f>
        <v>0</v>
      </c>
      <c r="L57" s="42">
        <f>'[1]09'!$L$73</f>
        <v>0</v>
      </c>
      <c r="M57" s="42">
        <f>'[1]09'!$M$73</f>
        <v>0</v>
      </c>
      <c r="N57" s="42">
        <f>'[1]09'!$N$73</f>
        <v>0</v>
      </c>
      <c r="O57" s="42">
        <f>'[1]09'!$O$73</f>
        <v>0</v>
      </c>
      <c r="P57" s="42">
        <f>'[1]09'!$P$73</f>
        <v>0</v>
      </c>
    </row>
    <row r="58" spans="1:16">
      <c r="A58" s="101" t="s">
        <v>87</v>
      </c>
      <c r="B58" s="49" t="s">
        <v>181</v>
      </c>
      <c r="C58" s="7" t="s">
        <v>54</v>
      </c>
      <c r="D58" s="42">
        <f>'[1]09'!$D$74</f>
        <v>0</v>
      </c>
      <c r="E58" s="42">
        <f>'[1]09'!$E$74</f>
        <v>0</v>
      </c>
      <c r="F58" s="42">
        <f>'[1]09'!$F$74</f>
        <v>0</v>
      </c>
      <c r="G58" s="42">
        <f>'[1]09'!$G$74</f>
        <v>0</v>
      </c>
      <c r="H58" s="42">
        <f>'[1]09'!$H$74</f>
        <v>0</v>
      </c>
      <c r="I58" s="42">
        <f>'[1]09'!$I$74</f>
        <v>0</v>
      </c>
      <c r="J58" s="42">
        <f>'[1]09'!$J$74</f>
        <v>0</v>
      </c>
      <c r="K58" s="42">
        <f>'[1]09'!$K$74</f>
        <v>0</v>
      </c>
      <c r="L58" s="42">
        <f>'[1]09'!$L$74</f>
        <v>0</v>
      </c>
      <c r="M58" s="42">
        <f>'[1]09'!$M$74</f>
        <v>0</v>
      </c>
      <c r="N58" s="42">
        <f>'[1]09'!$N$74</f>
        <v>0</v>
      </c>
      <c r="O58" s="42">
        <f>'[1]09'!$O$74</f>
        <v>0</v>
      </c>
      <c r="P58" s="42">
        <f>'[1]09'!$P$74</f>
        <v>0</v>
      </c>
    </row>
    <row r="59" spans="1:16">
      <c r="A59" s="101" t="s">
        <v>88</v>
      </c>
      <c r="B59" s="49" t="s">
        <v>182</v>
      </c>
      <c r="C59" s="7" t="s">
        <v>55</v>
      </c>
      <c r="D59" s="126">
        <f>'[1]09'!$D$75</f>
        <v>0</v>
      </c>
      <c r="E59" s="42">
        <f>'[1]09'!$E$75</f>
        <v>0</v>
      </c>
      <c r="F59" s="42">
        <f>'[1]09'!$F$75</f>
        <v>0</v>
      </c>
      <c r="G59" s="42">
        <f>'[1]09'!$G$75</f>
        <v>0</v>
      </c>
      <c r="H59" s="42">
        <f>'[1]09'!$H$75</f>
        <v>0</v>
      </c>
      <c r="I59" s="42">
        <f>'[1]09'!$I$75</f>
        <v>0</v>
      </c>
      <c r="J59" s="42">
        <f>'[1]09'!$J$75</f>
        <v>0</v>
      </c>
      <c r="K59" s="42">
        <f>'[1]09'!$K$75</f>
        <v>0</v>
      </c>
      <c r="L59" s="42">
        <f>'[1]09'!$L$75</f>
        <v>0</v>
      </c>
      <c r="M59" s="42">
        <f>'[1]09'!$M$75</f>
        <v>0</v>
      </c>
      <c r="N59" s="42">
        <f>'[1]09'!$N$75</f>
        <v>0</v>
      </c>
      <c r="O59" s="42">
        <f>'[1]09'!$O$75</f>
        <v>0</v>
      </c>
      <c r="P59" s="42">
        <f>'[1]09'!$P$75</f>
        <v>0</v>
      </c>
    </row>
    <row r="60" spans="1:16">
      <c r="A60" s="101" t="s">
        <v>89</v>
      </c>
      <c r="B60" s="49" t="s">
        <v>72</v>
      </c>
      <c r="C60" s="7" t="s">
        <v>29</v>
      </c>
      <c r="D60" s="126">
        <f>'[1]09'!$D$76</f>
        <v>0</v>
      </c>
      <c r="E60" s="42">
        <f>'[1]09'!$E$76</f>
        <v>0</v>
      </c>
      <c r="F60" s="42">
        <f>'[1]09'!$F$76</f>
        <v>0</v>
      </c>
      <c r="G60" s="42">
        <f>'[1]09'!$G$76</f>
        <v>0</v>
      </c>
      <c r="H60" s="42">
        <f>'[1]09'!$H$76</f>
        <v>0</v>
      </c>
      <c r="I60" s="42">
        <f>'[1]09'!$I$76</f>
        <v>0</v>
      </c>
      <c r="J60" s="42">
        <f>'[1]09'!$J$76</f>
        <v>0</v>
      </c>
      <c r="K60" s="42">
        <f>'[1]09'!$K$76</f>
        <v>0</v>
      </c>
      <c r="L60" s="42">
        <f>'[1]09'!$L$76</f>
        <v>0</v>
      </c>
      <c r="M60" s="42">
        <f>'[1]09'!$M$76</f>
        <v>0</v>
      </c>
      <c r="N60" s="42">
        <f>'[1]09'!$N$76</f>
        <v>0</v>
      </c>
      <c r="O60" s="42">
        <f>'[1]09'!$O$76</f>
        <v>0</v>
      </c>
      <c r="P60" s="42">
        <f>'[1]09'!$P$76</f>
        <v>0</v>
      </c>
    </row>
  </sheetData>
  <mergeCells count="8">
    <mergeCell ref="A1:B1"/>
    <mergeCell ref="A2:P2"/>
    <mergeCell ref="A3:P3"/>
    <mergeCell ref="A4:A5"/>
    <mergeCell ref="B4:B5"/>
    <mergeCell ref="C4:C5"/>
    <mergeCell ref="D4:D5"/>
    <mergeCell ref="E4:L4"/>
  </mergeCells>
  <phoneticPr fontId="28" type="noConversion"/>
  <conditionalFormatting sqref="A7:C46">
    <cfRule type="expression" dxfId="5" priority="2" stopIfTrue="1">
      <formula>ISERROR(A7)</formula>
    </cfRule>
  </conditionalFormatting>
  <conditionalFormatting sqref="D6">
    <cfRule type="expression" dxfId="4" priority="1" stopIfTrue="1">
      <formula>ISERROR(D6)</formula>
    </cfRule>
  </conditionalFormatting>
  <conditionalFormatting sqref="E5:P5">
    <cfRule type="expression" dxfId="3" priority="10" stopIfTrue="1">
      <formula>ISERROR(E5)</formula>
    </cfRule>
  </conditionalFormatting>
  <printOptions horizontalCentered="1"/>
  <pageMargins left="0.39370078740157483" right="0.39370078740157483" top="0.59055118110236227" bottom="0.39370078740157483" header="0" footer="0"/>
  <pageSetup paperSize="9" scale="95"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C000"/>
  </sheetPr>
  <dimension ref="A1:AR60"/>
  <sheetViews>
    <sheetView showZeros="0" zoomScaleNormal="100" workbookViewId="0">
      <pane xSplit="5" ySplit="6" topLeftCell="F7" activePane="bottomRight" state="frozen"/>
      <selection activeCell="L27" sqref="L27"/>
      <selection pane="topRight" activeCell="L27" sqref="L27"/>
      <selection pane="bottomLeft" activeCell="L27" sqref="L27"/>
      <selection pane="bottomRight" activeCell="K20" sqref="K20"/>
    </sheetView>
  </sheetViews>
  <sheetFormatPr defaultColWidth="9.140625" defaultRowHeight="12.75"/>
  <cols>
    <col min="1" max="1" width="5.7109375" style="50" customWidth="1"/>
    <col min="2" max="2" width="28.85546875" style="50" customWidth="1"/>
    <col min="3" max="3" width="6.5703125" style="50" bestFit="1" customWidth="1"/>
    <col min="4" max="4" width="5.42578125" style="14" bestFit="1" customWidth="1"/>
    <col min="5" max="5" width="4.5703125" style="14" bestFit="1" customWidth="1"/>
    <col min="6" max="6" width="4.85546875" style="14" bestFit="1" customWidth="1"/>
    <col min="7" max="7" width="4.5703125" style="14" bestFit="1" customWidth="1"/>
    <col min="8" max="8" width="10.28515625" style="14" bestFit="1" customWidth="1"/>
    <col min="9" max="9" width="8.28515625" style="14" bestFit="1" customWidth="1"/>
    <col min="10" max="10" width="8.85546875" style="14" bestFit="1" customWidth="1"/>
    <col min="11" max="11" width="8.28515625" style="14" bestFit="1" customWidth="1"/>
    <col min="12" max="12" width="11.85546875" style="14" bestFit="1" customWidth="1"/>
    <col min="13" max="13" width="8.28515625" style="14" bestFit="1" customWidth="1"/>
    <col min="14" max="14" width="5.85546875" style="14" customWidth="1"/>
    <col min="15" max="15" width="4.5703125" style="14" bestFit="1" customWidth="1"/>
    <col min="16" max="16" width="4.85546875" style="14" bestFit="1" customWidth="1"/>
    <col min="17" max="17" width="4.5703125" style="14" bestFit="1" customWidth="1"/>
    <col min="18" max="18" width="8" style="14" bestFit="1" customWidth="1"/>
    <col min="19" max="19" width="8.28515625" style="14" bestFit="1" customWidth="1"/>
    <col min="20" max="20" width="7" style="14" bestFit="1" customWidth="1"/>
    <col min="21" max="21" width="8.28515625" style="14" bestFit="1" customWidth="1"/>
    <col min="22" max="22" width="6.140625" style="14" customWidth="1"/>
    <col min="23" max="23" width="6.28515625" style="14" bestFit="1" customWidth="1"/>
    <col min="24" max="24" width="4.85546875" style="14" bestFit="1" customWidth="1"/>
    <col min="25" max="25" width="4.5703125" style="14" bestFit="1" customWidth="1"/>
    <col min="26" max="26" width="8" style="14" customWidth="1"/>
    <col min="27" max="27" width="8.28515625" style="14" bestFit="1" customWidth="1"/>
    <col min="28" max="29" width="7.7109375" style="14" customWidth="1"/>
    <col min="30" max="16384" width="9.140625" style="50"/>
  </cols>
  <sheetData>
    <row r="1" spans="1:44" s="33" customFormat="1" ht="20.25" customHeight="1">
      <c r="A1" s="194" t="s">
        <v>148</v>
      </c>
      <c r="B1" s="194"/>
    </row>
    <row r="2" spans="1:44" s="33" customFormat="1" ht="30.6" customHeight="1">
      <c r="A2" s="155" t="str">
        <f>[1]SS!$F$28</f>
        <v>DIỆN TÍCH, CƠ CẤU SỬ DỤNG ĐẤT CÁC KHU CHỨC NĂNG QUẬN HẢI AN</v>
      </c>
      <c r="B2" s="155"/>
      <c r="C2" s="155"/>
      <c r="D2" s="155"/>
      <c r="E2" s="155"/>
      <c r="F2" s="155"/>
      <c r="G2" s="155"/>
      <c r="H2" s="155"/>
      <c r="I2" s="155"/>
      <c r="J2" s="155"/>
      <c r="K2" s="155"/>
      <c r="L2" s="155"/>
      <c r="M2" s="155"/>
      <c r="N2" s="155"/>
      <c r="O2" s="155"/>
      <c r="P2" s="155"/>
      <c r="Q2" s="155"/>
      <c r="R2" s="155"/>
      <c r="S2" s="155"/>
      <c r="T2" s="155"/>
      <c r="U2" s="155"/>
      <c r="V2" s="155"/>
      <c r="W2" s="155"/>
      <c r="X2" s="155"/>
      <c r="Y2" s="155"/>
      <c r="Z2" s="155"/>
      <c r="AA2" s="155"/>
      <c r="AB2" s="155"/>
      <c r="AC2" s="155"/>
    </row>
    <row r="3" spans="1:44" s="60" customFormat="1" ht="82.5" customHeight="1">
      <c r="A3" s="27" t="s">
        <v>95</v>
      </c>
      <c r="B3" s="27" t="s">
        <v>149</v>
      </c>
      <c r="C3" s="27" t="s">
        <v>97</v>
      </c>
      <c r="D3" s="193" t="s">
        <v>185</v>
      </c>
      <c r="E3" s="193"/>
      <c r="F3" s="193" t="s">
        <v>186</v>
      </c>
      <c r="G3" s="193"/>
      <c r="H3" s="193" t="s">
        <v>170</v>
      </c>
      <c r="I3" s="193"/>
      <c r="J3" s="193" t="s">
        <v>230</v>
      </c>
      <c r="K3" s="193"/>
      <c r="L3" s="193" t="s">
        <v>227</v>
      </c>
      <c r="M3" s="193"/>
      <c r="N3" s="193" t="s">
        <v>109</v>
      </c>
      <c r="O3" s="193"/>
      <c r="P3" s="193" t="s">
        <v>168</v>
      </c>
      <c r="Q3" s="193"/>
      <c r="R3" s="193" t="s">
        <v>228</v>
      </c>
      <c r="S3" s="193"/>
      <c r="T3" s="193" t="s">
        <v>229</v>
      </c>
      <c r="U3" s="193"/>
      <c r="V3" s="193" t="s">
        <v>188</v>
      </c>
      <c r="W3" s="193"/>
      <c r="X3" s="193" t="s">
        <v>108</v>
      </c>
      <c r="Y3" s="193"/>
      <c r="Z3" s="193" t="s">
        <v>153</v>
      </c>
      <c r="AA3" s="193"/>
      <c r="AB3" s="193" t="s">
        <v>110</v>
      </c>
      <c r="AC3" s="193"/>
    </row>
    <row r="4" spans="1:44" ht="36">
      <c r="A4" s="28"/>
      <c r="B4" s="29"/>
      <c r="C4" s="29"/>
      <c r="D4" s="25" t="s">
        <v>243</v>
      </c>
      <c r="E4" s="25" t="s">
        <v>244</v>
      </c>
      <c r="F4" s="25" t="s">
        <v>243</v>
      </c>
      <c r="G4" s="25" t="s">
        <v>244</v>
      </c>
      <c r="H4" s="25" t="s">
        <v>243</v>
      </c>
      <c r="I4" s="25" t="s">
        <v>244</v>
      </c>
      <c r="J4" s="25" t="s">
        <v>243</v>
      </c>
      <c r="K4" s="25" t="s">
        <v>244</v>
      </c>
      <c r="L4" s="25" t="s">
        <v>243</v>
      </c>
      <c r="M4" s="25" t="s">
        <v>244</v>
      </c>
      <c r="N4" s="25" t="s">
        <v>243</v>
      </c>
      <c r="O4" s="25" t="s">
        <v>244</v>
      </c>
      <c r="P4" s="25" t="s">
        <v>243</v>
      </c>
      <c r="Q4" s="25" t="s">
        <v>244</v>
      </c>
      <c r="R4" s="25" t="s">
        <v>243</v>
      </c>
      <c r="S4" s="25" t="s">
        <v>244</v>
      </c>
      <c r="T4" s="25" t="s">
        <v>243</v>
      </c>
      <c r="U4" s="25" t="s">
        <v>244</v>
      </c>
      <c r="V4" s="25" t="s">
        <v>243</v>
      </c>
      <c r="W4" s="25" t="s">
        <v>244</v>
      </c>
      <c r="X4" s="25" t="s">
        <v>243</v>
      </c>
      <c r="Y4" s="25" t="s">
        <v>244</v>
      </c>
      <c r="Z4" s="25" t="s">
        <v>243</v>
      </c>
      <c r="AA4" s="25" t="s">
        <v>244</v>
      </c>
      <c r="AB4" s="25" t="s">
        <v>243</v>
      </c>
      <c r="AC4" s="25" t="s">
        <v>244</v>
      </c>
    </row>
    <row r="5" spans="1:44" hidden="1">
      <c r="A5" s="29"/>
      <c r="B5" s="29"/>
      <c r="C5" s="29"/>
      <c r="D5" s="30"/>
      <c r="E5" s="26"/>
      <c r="F5" s="30" t="e">
        <f>#REF!</f>
        <v>#REF!</v>
      </c>
      <c r="G5" s="26"/>
      <c r="H5" s="30" t="e">
        <f>#REF!</f>
        <v>#REF!</v>
      </c>
      <c r="I5" s="26"/>
      <c r="J5" s="30" t="e">
        <f>#REF!</f>
        <v>#REF!</v>
      </c>
      <c r="K5" s="26"/>
      <c r="L5" s="30" t="e">
        <f>#REF!</f>
        <v>#REF!</v>
      </c>
      <c r="M5" s="26"/>
      <c r="N5" s="30" t="e">
        <f>#REF!</f>
        <v>#REF!</v>
      </c>
      <c r="O5" s="26"/>
      <c r="P5" s="30" t="e">
        <f>#REF!</f>
        <v>#REF!</v>
      </c>
      <c r="Q5" s="26"/>
      <c r="R5" s="30" t="e">
        <f>#REF!</f>
        <v>#REF!</v>
      </c>
      <c r="S5" s="26"/>
      <c r="T5" s="30" t="e">
        <f>#REF!</f>
        <v>#REF!</v>
      </c>
      <c r="U5" s="26"/>
      <c r="V5" s="30" t="e">
        <f>#REF!</f>
        <v>#REF!</v>
      </c>
      <c r="W5" s="26"/>
      <c r="X5" s="30" t="e">
        <f>#REF!</f>
        <v>#REF!</v>
      </c>
      <c r="Y5" s="26"/>
      <c r="Z5" s="30" t="e">
        <f>#REF!</f>
        <v>#REF!</v>
      </c>
      <c r="AA5" s="26"/>
      <c r="AB5" s="30" t="e">
        <f>#REF!</f>
        <v>#REF!</v>
      </c>
      <c r="AC5" s="26"/>
    </row>
    <row r="6" spans="1:44" ht="13.5" hidden="1">
      <c r="A6" s="20" t="s">
        <v>56</v>
      </c>
      <c r="B6" s="21" t="s">
        <v>221</v>
      </c>
      <c r="C6" s="22"/>
      <c r="D6" s="3">
        <f>'[1]11'!$D$7</f>
        <v>0</v>
      </c>
      <c r="E6" s="3"/>
      <c r="F6" s="3">
        <f>'[1]11'!$F$7</f>
        <v>0</v>
      </c>
      <c r="G6" s="3"/>
      <c r="H6" s="3">
        <f>'[1]11'!$H$7</f>
        <v>10490.636586000001</v>
      </c>
      <c r="I6" s="3">
        <f t="shared" ref="I6:I37" si="0">H6*100/$H$6</f>
        <v>99.999999999999986</v>
      </c>
      <c r="J6" s="3">
        <f>'[1]11'!$J$7</f>
        <v>59.078025299999993</v>
      </c>
      <c r="K6" s="3">
        <f t="shared" ref="K6:K37" si="1">J6*100/$J$6</f>
        <v>100</v>
      </c>
      <c r="L6" s="3">
        <f>'[1]11'!$L$7</f>
        <v>35.64</v>
      </c>
      <c r="M6" s="3">
        <f t="shared" ref="M6:M37" si="2">L6*100/$L$6</f>
        <v>100</v>
      </c>
      <c r="N6" s="3">
        <f>'[1]11'!$N$7</f>
        <v>0</v>
      </c>
      <c r="O6" s="3"/>
      <c r="P6" s="3">
        <f>'[1]11'!$P$7</f>
        <v>0</v>
      </c>
      <c r="Q6" s="3"/>
      <c r="R6" s="3">
        <f>'[1]11'!$R$7</f>
        <v>2878.66</v>
      </c>
      <c r="S6" s="3">
        <f t="shared" ref="S6:S37" si="3">R6*100/$R$6</f>
        <v>100</v>
      </c>
      <c r="T6" s="3">
        <f>'[1]11'!$T$7</f>
        <v>0</v>
      </c>
      <c r="U6" s="3" t="e">
        <f t="shared" ref="U6:U37" si="4">T6*100/$T$6</f>
        <v>#DIV/0!</v>
      </c>
      <c r="V6" s="3">
        <f>'[1]11'!$V$7</f>
        <v>772.34112200000004</v>
      </c>
      <c r="W6" s="3">
        <f t="shared" ref="W6" si="5">V6*100/$V$6</f>
        <v>100</v>
      </c>
      <c r="X6" s="3">
        <f>'[1]11'!$X$7</f>
        <v>0</v>
      </c>
      <c r="Y6" s="3"/>
      <c r="Z6" s="3">
        <f>'[1]11'!$Z$7</f>
        <v>0</v>
      </c>
      <c r="AA6" s="3" t="e">
        <f t="shared" ref="AA6:AA37" si="6">Z6*100/$Z$6</f>
        <v>#DIV/0!</v>
      </c>
      <c r="AB6" s="3">
        <f>'[1]11'!$AB$7</f>
        <v>0</v>
      </c>
      <c r="AC6" s="3" t="e">
        <f t="shared" ref="AC6:AC37" si="7">AB6*100/$AB$6</f>
        <v>#DIV/0!</v>
      </c>
    </row>
    <row r="7" spans="1:44" s="71" customFormat="1" ht="13.5">
      <c r="A7" s="91">
        <v>1</v>
      </c>
      <c r="B7" s="103" t="s">
        <v>33</v>
      </c>
      <c r="C7" s="93" t="s">
        <v>34</v>
      </c>
      <c r="D7" s="6">
        <f>'[1]11'!$D$8</f>
        <v>0</v>
      </c>
      <c r="E7" s="6"/>
      <c r="F7" s="6">
        <f>'[1]11'!$F$8</f>
        <v>0</v>
      </c>
      <c r="G7" s="6"/>
      <c r="H7" s="6">
        <f>'[1]11'!$H$8</f>
        <v>1269.339393</v>
      </c>
      <c r="I7" s="6">
        <f t="shared" si="0"/>
        <v>12.099736585041589</v>
      </c>
      <c r="J7" s="6">
        <f>'[1]11'!$J$8</f>
        <v>59.078025299999993</v>
      </c>
      <c r="K7" s="6">
        <f t="shared" si="1"/>
        <v>100</v>
      </c>
      <c r="L7" s="6">
        <f>'[1]11'!$L$8</f>
        <v>35.64</v>
      </c>
      <c r="M7" s="6">
        <f t="shared" si="2"/>
        <v>100</v>
      </c>
      <c r="N7" s="6">
        <f>'[1]11'!$N$8</f>
        <v>0</v>
      </c>
      <c r="O7" s="6"/>
      <c r="P7" s="6">
        <f>'[1]11'!$P$8</f>
        <v>0</v>
      </c>
      <c r="Q7" s="6"/>
      <c r="R7" s="6">
        <f>'[1]11'!$R$8</f>
        <v>0</v>
      </c>
      <c r="S7" s="6">
        <f t="shared" si="3"/>
        <v>0</v>
      </c>
      <c r="T7" s="6">
        <f>'[1]11'!$T$8</f>
        <v>0</v>
      </c>
      <c r="U7" s="137" t="e">
        <f t="shared" si="4"/>
        <v>#DIV/0!</v>
      </c>
      <c r="V7" s="6">
        <f>'[1]11'!$V$8</f>
        <v>0</v>
      </c>
      <c r="W7" s="6"/>
      <c r="X7" s="6">
        <f>'[1]11'!$X$8</f>
        <v>0</v>
      </c>
      <c r="Y7" s="6"/>
      <c r="Z7" s="6">
        <f>'[1]11'!$Z$8</f>
        <v>0</v>
      </c>
      <c r="AA7" s="137" t="e">
        <f t="shared" si="6"/>
        <v>#DIV/0!</v>
      </c>
      <c r="AB7" s="6">
        <f>'[1]11'!$AB$8</f>
        <v>0</v>
      </c>
      <c r="AC7" s="137" t="e">
        <f t="shared" si="7"/>
        <v>#DIV/0!</v>
      </c>
    </row>
    <row r="8" spans="1:44">
      <c r="A8" s="98"/>
      <c r="B8" s="104" t="s">
        <v>167</v>
      </c>
      <c r="C8" s="100"/>
      <c r="D8" s="4"/>
      <c r="E8" s="4"/>
      <c r="F8" s="4"/>
      <c r="G8" s="4"/>
      <c r="H8" s="4"/>
      <c r="I8" s="4"/>
      <c r="J8" s="4"/>
      <c r="K8" s="4"/>
      <c r="L8" s="4"/>
      <c r="M8" s="4"/>
      <c r="N8" s="4"/>
      <c r="O8" s="4"/>
      <c r="P8" s="4"/>
      <c r="Q8" s="4"/>
      <c r="R8" s="4"/>
      <c r="S8" s="4"/>
      <c r="T8" s="4"/>
      <c r="U8" s="4"/>
      <c r="V8" s="4"/>
      <c r="W8" s="4"/>
      <c r="X8" s="4"/>
      <c r="Y8" s="4"/>
      <c r="Z8" s="4"/>
      <c r="AA8" s="4"/>
      <c r="AB8" s="4"/>
      <c r="AC8" s="4"/>
    </row>
    <row r="9" spans="1:44">
      <c r="A9" s="101" t="s">
        <v>0</v>
      </c>
      <c r="B9" s="51" t="s">
        <v>69</v>
      </c>
      <c r="C9" s="29" t="s">
        <v>18</v>
      </c>
      <c r="D9" s="4">
        <f>'[1]11'!$D$12</f>
        <v>0</v>
      </c>
      <c r="E9" s="4"/>
      <c r="F9" s="4">
        <f>'[1]11'!$F$12</f>
        <v>0</v>
      </c>
      <c r="G9" s="4"/>
      <c r="H9" s="4">
        <f>'[1]11'!$H$12</f>
        <v>102.921232</v>
      </c>
      <c r="I9" s="4">
        <f t="shared" si="0"/>
        <v>0.98107708866162413</v>
      </c>
      <c r="J9" s="4">
        <f>'[1]11'!$J$12</f>
        <v>59.078025299999993</v>
      </c>
      <c r="K9" s="4">
        <f t="shared" si="1"/>
        <v>100</v>
      </c>
      <c r="L9" s="4">
        <f>'[1]11'!$L$12</f>
        <v>0</v>
      </c>
      <c r="M9" s="4">
        <f t="shared" si="2"/>
        <v>0</v>
      </c>
      <c r="N9" s="4">
        <f>'[1]11'!$N$12</f>
        <v>0</v>
      </c>
      <c r="O9" s="4"/>
      <c r="P9" s="4">
        <f>'[1]11'!$P$12</f>
        <v>0</v>
      </c>
      <c r="Q9" s="4"/>
      <c r="R9" s="4">
        <f>'[1]11'!$R$12</f>
        <v>0</v>
      </c>
      <c r="S9" s="4">
        <f t="shared" si="3"/>
        <v>0</v>
      </c>
      <c r="T9" s="4">
        <f>'[1]11'!$T$12</f>
        <v>0</v>
      </c>
      <c r="U9" s="138" t="e">
        <f t="shared" si="4"/>
        <v>#DIV/0!</v>
      </c>
      <c r="V9" s="4">
        <f>'[1]11'!$V$12</f>
        <v>0</v>
      </c>
      <c r="W9" s="4"/>
      <c r="X9" s="4">
        <f>'[1]11'!$X$12</f>
        <v>0</v>
      </c>
      <c r="Y9" s="4"/>
      <c r="Z9" s="4">
        <f>'[1]11'!$Z$12</f>
        <v>0</v>
      </c>
      <c r="AA9" s="138" t="e">
        <f t="shared" si="6"/>
        <v>#DIV/0!</v>
      </c>
      <c r="AB9" s="4">
        <f>'[1]11'!$AB$12</f>
        <v>0</v>
      </c>
      <c r="AC9" s="138" t="e">
        <f t="shared" si="7"/>
        <v>#DIV/0!</v>
      </c>
    </row>
    <row r="10" spans="1:44" s="72" customFormat="1">
      <c r="A10" s="98"/>
      <c r="B10" s="104" t="s">
        <v>192</v>
      </c>
      <c r="C10" s="100" t="s">
        <v>35</v>
      </c>
      <c r="D10" s="39">
        <f>'[1]11'!$D$13</f>
        <v>0</v>
      </c>
      <c r="E10" s="39"/>
      <c r="F10" s="39">
        <f>'[1]11'!$F$13</f>
        <v>0</v>
      </c>
      <c r="G10" s="39"/>
      <c r="H10" s="39">
        <f>'[1]11'!$H$13</f>
        <v>84.397178999999994</v>
      </c>
      <c r="I10" s="39">
        <f t="shared" si="0"/>
        <v>0.80450007307116145</v>
      </c>
      <c r="J10" s="39">
        <f>'[1]11'!$J$13</f>
        <v>59.078025299999993</v>
      </c>
      <c r="K10" s="39">
        <f t="shared" si="1"/>
        <v>100</v>
      </c>
      <c r="L10" s="39">
        <f>'[1]11'!$L$13</f>
        <v>0</v>
      </c>
      <c r="M10" s="39">
        <f t="shared" si="2"/>
        <v>0</v>
      </c>
      <c r="N10" s="39">
        <f>'[1]11'!$N$13</f>
        <v>0</v>
      </c>
      <c r="O10" s="39"/>
      <c r="P10" s="39">
        <f>'[1]11'!$P$13</f>
        <v>0</v>
      </c>
      <c r="Q10" s="39"/>
      <c r="R10" s="39">
        <f>'[1]11'!$R$13</f>
        <v>0</v>
      </c>
      <c r="S10" s="39">
        <f t="shared" si="3"/>
        <v>0</v>
      </c>
      <c r="T10" s="39">
        <f>'[1]11'!$T$13</f>
        <v>0</v>
      </c>
      <c r="U10" s="139" t="e">
        <f t="shared" si="4"/>
        <v>#DIV/0!</v>
      </c>
      <c r="V10" s="39">
        <f>'[1]11'!$V$13</f>
        <v>0</v>
      </c>
      <c r="W10" s="39"/>
      <c r="X10" s="39">
        <f>'[1]11'!$X$13</f>
        <v>0</v>
      </c>
      <c r="Y10" s="39"/>
      <c r="Z10" s="39">
        <f>'[1]11'!$Z$13</f>
        <v>0</v>
      </c>
      <c r="AA10" s="139" t="e">
        <f t="shared" si="6"/>
        <v>#DIV/0!</v>
      </c>
      <c r="AB10" s="39">
        <f>'[1]11'!$AB$13</f>
        <v>0</v>
      </c>
      <c r="AC10" s="139" t="e">
        <f t="shared" si="7"/>
        <v>#DIV/0!</v>
      </c>
      <c r="AR10" s="72">
        <v>0</v>
      </c>
    </row>
    <row r="11" spans="1:44">
      <c r="A11" s="101" t="s">
        <v>1</v>
      </c>
      <c r="B11" s="51" t="s">
        <v>36</v>
      </c>
      <c r="C11" s="29" t="s">
        <v>19</v>
      </c>
      <c r="D11" s="4">
        <f>'[1]11'!$D$16</f>
        <v>0</v>
      </c>
      <c r="E11" s="4"/>
      <c r="F11" s="4">
        <f>'[1]11'!$F$16</f>
        <v>0</v>
      </c>
      <c r="G11" s="4"/>
      <c r="H11" s="4">
        <f>'[1]11'!$H$16</f>
        <v>42.515996999999999</v>
      </c>
      <c r="I11" s="4">
        <f t="shared" si="0"/>
        <v>0.40527566322084391</v>
      </c>
      <c r="J11" s="4">
        <f>'[1]11'!$J$16</f>
        <v>0</v>
      </c>
      <c r="K11" s="4">
        <f t="shared" si="1"/>
        <v>0</v>
      </c>
      <c r="L11" s="4">
        <f>'[1]11'!$L$16</f>
        <v>0</v>
      </c>
      <c r="M11" s="4">
        <f t="shared" si="2"/>
        <v>0</v>
      </c>
      <c r="N11" s="4">
        <f>'[1]11'!$N$16</f>
        <v>0</v>
      </c>
      <c r="O11" s="4"/>
      <c r="P11" s="4">
        <f>'[1]11'!$P$16</f>
        <v>0</v>
      </c>
      <c r="Q11" s="4"/>
      <c r="R11" s="4">
        <f>'[1]11'!$R$16</f>
        <v>0</v>
      </c>
      <c r="S11" s="4">
        <f t="shared" si="3"/>
        <v>0</v>
      </c>
      <c r="T11" s="4">
        <f>'[1]11'!$T$16</f>
        <v>0</v>
      </c>
      <c r="U11" s="138" t="e">
        <f t="shared" si="4"/>
        <v>#DIV/0!</v>
      </c>
      <c r="V11" s="4">
        <f>'[1]11'!$V$16</f>
        <v>0</v>
      </c>
      <c r="W11" s="4"/>
      <c r="X11" s="4">
        <f>'[1]11'!$X$16</f>
        <v>0</v>
      </c>
      <c r="Y11" s="4"/>
      <c r="Z11" s="4">
        <f>'[1]11'!$Z$16</f>
        <v>0</v>
      </c>
      <c r="AA11" s="138" t="e">
        <f t="shared" si="6"/>
        <v>#DIV/0!</v>
      </c>
      <c r="AB11" s="4">
        <f>'[1]11'!$AB$16</f>
        <v>0</v>
      </c>
      <c r="AC11" s="138" t="e">
        <f t="shared" si="7"/>
        <v>#DIV/0!</v>
      </c>
    </row>
    <row r="12" spans="1:44">
      <c r="A12" s="101" t="s">
        <v>5</v>
      </c>
      <c r="B12" s="51" t="s">
        <v>37</v>
      </c>
      <c r="C12" s="29" t="s">
        <v>20</v>
      </c>
      <c r="D12" s="4">
        <f>'[1]11'!$D$19</f>
        <v>0</v>
      </c>
      <c r="E12" s="4"/>
      <c r="F12" s="4">
        <f>'[1]11'!$F$19</f>
        <v>0</v>
      </c>
      <c r="G12" s="4"/>
      <c r="H12" s="4">
        <f>'[1]11'!$H$19</f>
        <v>0.48831200000000002</v>
      </c>
      <c r="I12" s="4">
        <f t="shared" si="0"/>
        <v>4.6547413590864806E-3</v>
      </c>
      <c r="J12" s="4">
        <f>'[1]11'!$J$19</f>
        <v>0</v>
      </c>
      <c r="K12" s="4">
        <f t="shared" si="1"/>
        <v>0</v>
      </c>
      <c r="L12" s="4">
        <f>'[1]11'!$L$19</f>
        <v>0</v>
      </c>
      <c r="M12" s="4">
        <f t="shared" si="2"/>
        <v>0</v>
      </c>
      <c r="N12" s="4">
        <f>'[1]11'!$N$19</f>
        <v>0</v>
      </c>
      <c r="O12" s="4"/>
      <c r="P12" s="4">
        <f>'[1]11'!$P$19</f>
        <v>0</v>
      </c>
      <c r="Q12" s="4"/>
      <c r="R12" s="4">
        <f>'[1]11'!$R$19</f>
        <v>0</v>
      </c>
      <c r="S12" s="4">
        <f t="shared" si="3"/>
        <v>0</v>
      </c>
      <c r="T12" s="4">
        <f>'[1]11'!$T$19</f>
        <v>0</v>
      </c>
      <c r="U12" s="138" t="e">
        <f t="shared" si="4"/>
        <v>#DIV/0!</v>
      </c>
      <c r="V12" s="4">
        <f>'[1]11'!$V$19</f>
        <v>0</v>
      </c>
      <c r="W12" s="4"/>
      <c r="X12" s="4">
        <f>'[1]11'!$X$19</f>
        <v>0</v>
      </c>
      <c r="Y12" s="4"/>
      <c r="Z12" s="4">
        <f>'[1]11'!$Z$19</f>
        <v>0</v>
      </c>
      <c r="AA12" s="138" t="e">
        <f t="shared" si="6"/>
        <v>#DIV/0!</v>
      </c>
      <c r="AB12" s="4">
        <f>'[1]11'!$AB$19</f>
        <v>0</v>
      </c>
      <c r="AC12" s="138" t="e">
        <f t="shared" si="7"/>
        <v>#DIV/0!</v>
      </c>
    </row>
    <row r="13" spans="1:44">
      <c r="A13" s="101" t="s">
        <v>6</v>
      </c>
      <c r="B13" s="49" t="s">
        <v>90</v>
      </c>
      <c r="C13" s="29" t="s">
        <v>22</v>
      </c>
      <c r="D13" s="4">
        <f>'[1]11'!$D$21</f>
        <v>0</v>
      </c>
      <c r="E13" s="4"/>
      <c r="F13" s="4">
        <f>'[1]11'!$F$21</f>
        <v>0</v>
      </c>
      <c r="G13" s="4"/>
      <c r="H13" s="4">
        <f>'[1]11'!$H$21</f>
        <v>35.640558999999996</v>
      </c>
      <c r="I13" s="4">
        <f t="shared" si="0"/>
        <v>0.33973685684206384</v>
      </c>
      <c r="J13" s="4">
        <f>'[1]11'!$J$21</f>
        <v>0</v>
      </c>
      <c r="K13" s="4">
        <f t="shared" si="1"/>
        <v>0</v>
      </c>
      <c r="L13" s="4">
        <f>'[1]11'!$L$21</f>
        <v>35.64</v>
      </c>
      <c r="M13" s="4">
        <f t="shared" si="2"/>
        <v>100</v>
      </c>
      <c r="N13" s="4">
        <f>'[1]11'!$N$21</f>
        <v>0</v>
      </c>
      <c r="O13" s="4"/>
      <c r="P13" s="4">
        <f>'[1]11'!$P$21</f>
        <v>0</v>
      </c>
      <c r="Q13" s="4"/>
      <c r="R13" s="4">
        <f>'[1]11'!$R$21</f>
        <v>0</v>
      </c>
      <c r="S13" s="4">
        <f t="shared" si="3"/>
        <v>0</v>
      </c>
      <c r="T13" s="4">
        <f>'[1]11'!$T$21</f>
        <v>0</v>
      </c>
      <c r="U13" s="138" t="e">
        <f t="shared" si="4"/>
        <v>#DIV/0!</v>
      </c>
      <c r="V13" s="4">
        <f>'[1]11'!$V$21</f>
        <v>0</v>
      </c>
      <c r="W13" s="4"/>
      <c r="X13" s="4">
        <f>'[1]11'!$X$21</f>
        <v>0</v>
      </c>
      <c r="Y13" s="4"/>
      <c r="Z13" s="4">
        <f>'[1]11'!$Z$21</f>
        <v>0</v>
      </c>
      <c r="AA13" s="138" t="e">
        <f t="shared" si="6"/>
        <v>#DIV/0!</v>
      </c>
      <c r="AB13" s="4">
        <f>'[1]11'!$AB$21</f>
        <v>0</v>
      </c>
      <c r="AC13" s="138" t="e">
        <f t="shared" si="7"/>
        <v>#DIV/0!</v>
      </c>
    </row>
    <row r="14" spans="1:44">
      <c r="A14" s="101" t="s">
        <v>7</v>
      </c>
      <c r="B14" s="49" t="s">
        <v>91</v>
      </c>
      <c r="C14" s="29" t="s">
        <v>23</v>
      </c>
      <c r="D14" s="4">
        <f>'[1]11'!$D$25</f>
        <v>0</v>
      </c>
      <c r="E14" s="4"/>
      <c r="F14" s="4">
        <f>'[1]11'!$F$25</f>
        <v>0</v>
      </c>
      <c r="G14" s="4"/>
      <c r="H14" s="4">
        <f>'[1]11'!$H$25</f>
        <v>0</v>
      </c>
      <c r="I14" s="4">
        <f t="shared" si="0"/>
        <v>0</v>
      </c>
      <c r="J14" s="4">
        <f>'[1]11'!$J$25</f>
        <v>0</v>
      </c>
      <c r="K14" s="4">
        <f t="shared" si="1"/>
        <v>0</v>
      </c>
      <c r="L14" s="4">
        <f>'[1]11'!$L$25</f>
        <v>0</v>
      </c>
      <c r="M14" s="4">
        <f t="shared" si="2"/>
        <v>0</v>
      </c>
      <c r="N14" s="4">
        <f>'[1]11'!$N$25</f>
        <v>0</v>
      </c>
      <c r="O14" s="4"/>
      <c r="P14" s="4">
        <f>'[1]11'!$P$25</f>
        <v>0</v>
      </c>
      <c r="Q14" s="4"/>
      <c r="R14" s="4">
        <f>'[1]11'!$R$25</f>
        <v>0</v>
      </c>
      <c r="S14" s="4">
        <f t="shared" si="3"/>
        <v>0</v>
      </c>
      <c r="T14" s="4">
        <f>'[1]11'!$T$25</f>
        <v>0</v>
      </c>
      <c r="U14" s="138" t="e">
        <f t="shared" si="4"/>
        <v>#DIV/0!</v>
      </c>
      <c r="V14" s="4">
        <f>'[1]11'!$V$25</f>
        <v>0</v>
      </c>
      <c r="W14" s="4"/>
      <c r="X14" s="4">
        <f>'[1]11'!$X$25</f>
        <v>0</v>
      </c>
      <c r="Y14" s="4"/>
      <c r="Z14" s="4">
        <f>'[1]11'!$Z$25</f>
        <v>0</v>
      </c>
      <c r="AA14" s="138" t="e">
        <f t="shared" si="6"/>
        <v>#DIV/0!</v>
      </c>
      <c r="AB14" s="4">
        <f>'[1]11'!$AB$25</f>
        <v>0</v>
      </c>
      <c r="AC14" s="138" t="e">
        <f t="shared" si="7"/>
        <v>#DIV/0!</v>
      </c>
    </row>
    <row r="15" spans="1:44">
      <c r="A15" s="101" t="s">
        <v>73</v>
      </c>
      <c r="B15" s="49" t="s">
        <v>92</v>
      </c>
      <c r="C15" s="29" t="s">
        <v>21</v>
      </c>
      <c r="D15" s="4">
        <f>'[1]11'!$D$29</f>
        <v>0</v>
      </c>
      <c r="E15" s="4"/>
      <c r="F15" s="4">
        <f>'[1]11'!$F$29</f>
        <v>0</v>
      </c>
      <c r="G15" s="4"/>
      <c r="H15" s="4">
        <f>'[1]11'!$H$29</f>
        <v>0</v>
      </c>
      <c r="I15" s="4">
        <f t="shared" si="0"/>
        <v>0</v>
      </c>
      <c r="J15" s="4">
        <f>'[1]11'!$J$29</f>
        <v>0</v>
      </c>
      <c r="K15" s="4">
        <f t="shared" si="1"/>
        <v>0</v>
      </c>
      <c r="L15" s="4">
        <f>'[1]11'!$L$29</f>
        <v>0</v>
      </c>
      <c r="M15" s="4">
        <f t="shared" si="2"/>
        <v>0</v>
      </c>
      <c r="N15" s="4">
        <f>'[1]11'!$N$29</f>
        <v>0</v>
      </c>
      <c r="O15" s="4"/>
      <c r="P15" s="4">
        <f>'[1]11'!$P$29</f>
        <v>0</v>
      </c>
      <c r="Q15" s="4"/>
      <c r="R15" s="4">
        <f>'[1]11'!$R$29</f>
        <v>0</v>
      </c>
      <c r="S15" s="4">
        <f t="shared" si="3"/>
        <v>0</v>
      </c>
      <c r="T15" s="4">
        <f>'[1]11'!$T$29</f>
        <v>0</v>
      </c>
      <c r="U15" s="138" t="e">
        <f t="shared" si="4"/>
        <v>#DIV/0!</v>
      </c>
      <c r="V15" s="4">
        <f>'[1]11'!$V$29</f>
        <v>0</v>
      </c>
      <c r="W15" s="4"/>
      <c r="X15" s="4">
        <f>'[1]11'!$X$29</f>
        <v>0</v>
      </c>
      <c r="Y15" s="4"/>
      <c r="Z15" s="4">
        <f>'[1]11'!$Z$29</f>
        <v>0</v>
      </c>
      <c r="AA15" s="138" t="e">
        <f t="shared" si="6"/>
        <v>#DIV/0!</v>
      </c>
      <c r="AB15" s="4">
        <f>'[1]11'!$AB$29</f>
        <v>0</v>
      </c>
      <c r="AC15" s="138" t="e">
        <f t="shared" si="7"/>
        <v>#DIV/0!</v>
      </c>
    </row>
    <row r="16" spans="1:44" s="72" customFormat="1" ht="25.5">
      <c r="A16" s="98"/>
      <c r="B16" s="99" t="s">
        <v>193</v>
      </c>
      <c r="C16" s="100" t="s">
        <v>176</v>
      </c>
      <c r="D16" s="39">
        <f>'[1]11'!$D$30</f>
        <v>0</v>
      </c>
      <c r="E16" s="39"/>
      <c r="F16" s="39">
        <f>'[1]11'!$F$30</f>
        <v>0</v>
      </c>
      <c r="G16" s="39"/>
      <c r="H16" s="39">
        <f>'[1]11'!$H$30</f>
        <v>0</v>
      </c>
      <c r="I16" s="39">
        <f t="shared" si="0"/>
        <v>0</v>
      </c>
      <c r="J16" s="39">
        <f>'[1]11'!$J$30</f>
        <v>0</v>
      </c>
      <c r="K16" s="39">
        <f t="shared" si="1"/>
        <v>0</v>
      </c>
      <c r="L16" s="39">
        <f>'[1]11'!$L$30</f>
        <v>0</v>
      </c>
      <c r="M16" s="39">
        <f t="shared" si="2"/>
        <v>0</v>
      </c>
      <c r="N16" s="39">
        <f>'[1]11'!$N$30</f>
        <v>0</v>
      </c>
      <c r="O16" s="39"/>
      <c r="P16" s="39">
        <f>'[1]11'!$P$30</f>
        <v>0</v>
      </c>
      <c r="Q16" s="39"/>
      <c r="R16" s="39">
        <f>'[1]11'!$R$30</f>
        <v>0</v>
      </c>
      <c r="S16" s="39">
        <f t="shared" si="3"/>
        <v>0</v>
      </c>
      <c r="T16" s="39">
        <f>'[1]11'!$T$30</f>
        <v>0</v>
      </c>
      <c r="U16" s="139" t="e">
        <f t="shared" si="4"/>
        <v>#DIV/0!</v>
      </c>
      <c r="V16" s="39">
        <f>'[1]11'!$V$30</f>
        <v>0</v>
      </c>
      <c r="W16" s="39"/>
      <c r="X16" s="39">
        <f>'[1]11'!$X$30</f>
        <v>0</v>
      </c>
      <c r="Y16" s="39"/>
      <c r="Z16" s="39">
        <f>'[1]11'!$Z$30</f>
        <v>0</v>
      </c>
      <c r="AA16" s="139" t="e">
        <f t="shared" si="6"/>
        <v>#DIV/0!</v>
      </c>
      <c r="AB16" s="39">
        <f>'[1]11'!$AB$30</f>
        <v>0</v>
      </c>
      <c r="AC16" s="139" t="e">
        <f t="shared" si="7"/>
        <v>#DIV/0!</v>
      </c>
    </row>
    <row r="17" spans="1:29">
      <c r="A17" s="101" t="s">
        <v>74</v>
      </c>
      <c r="B17" s="49" t="s">
        <v>38</v>
      </c>
      <c r="C17" s="29" t="s">
        <v>24</v>
      </c>
      <c r="D17" s="4">
        <f>'[1]11'!$D$33</f>
        <v>0</v>
      </c>
      <c r="E17" s="4"/>
      <c r="F17" s="4">
        <f>'[1]11'!$F$33</f>
        <v>0</v>
      </c>
      <c r="G17" s="4"/>
      <c r="H17" s="4">
        <f>'[1]11'!$H$33</f>
        <v>1053.486725</v>
      </c>
      <c r="I17" s="4">
        <f t="shared" si="0"/>
        <v>10.042162040060587</v>
      </c>
      <c r="J17" s="4">
        <f>'[1]11'!$J$33</f>
        <v>0</v>
      </c>
      <c r="K17" s="4">
        <f t="shared" si="1"/>
        <v>0</v>
      </c>
      <c r="L17" s="4">
        <f>'[1]11'!$L$33</f>
        <v>0</v>
      </c>
      <c r="M17" s="4">
        <f t="shared" si="2"/>
        <v>0</v>
      </c>
      <c r="N17" s="4">
        <f>'[1]11'!$N$33</f>
        <v>0</v>
      </c>
      <c r="O17" s="4"/>
      <c r="P17" s="4">
        <f>'[1]11'!$P$33</f>
        <v>0</v>
      </c>
      <c r="Q17" s="4"/>
      <c r="R17" s="4">
        <f>'[1]11'!$R$33</f>
        <v>0</v>
      </c>
      <c r="S17" s="4">
        <f t="shared" si="3"/>
        <v>0</v>
      </c>
      <c r="T17" s="4">
        <f>'[1]11'!$T$33</f>
        <v>0</v>
      </c>
      <c r="U17" s="138" t="e">
        <f t="shared" si="4"/>
        <v>#DIV/0!</v>
      </c>
      <c r="V17" s="4">
        <f>'[1]11'!$V$33</f>
        <v>0</v>
      </c>
      <c r="W17" s="4"/>
      <c r="X17" s="4">
        <f>'[1]11'!$X$33</f>
        <v>0</v>
      </c>
      <c r="Y17" s="4"/>
      <c r="Z17" s="4">
        <f>'[1]11'!$Z$33</f>
        <v>0</v>
      </c>
      <c r="AA17" s="138" t="e">
        <f t="shared" si="6"/>
        <v>#DIV/0!</v>
      </c>
      <c r="AB17" s="4">
        <f>'[1]11'!$AB$33</f>
        <v>0</v>
      </c>
      <c r="AC17" s="138" t="e">
        <f t="shared" si="7"/>
        <v>#DIV/0!</v>
      </c>
    </row>
    <row r="18" spans="1:29">
      <c r="A18" s="101" t="s">
        <v>75</v>
      </c>
      <c r="B18" s="49" t="s">
        <v>39</v>
      </c>
      <c r="C18" s="29" t="s">
        <v>25</v>
      </c>
      <c r="D18" s="4">
        <f>'[1]11'!$D$34</f>
        <v>0</v>
      </c>
      <c r="E18" s="4"/>
      <c r="F18" s="4">
        <f>'[1]11'!$F$34</f>
        <v>0</v>
      </c>
      <c r="G18" s="4"/>
      <c r="H18" s="4">
        <f>'[1]11'!$H$34</f>
        <v>0</v>
      </c>
      <c r="I18" s="4">
        <f t="shared" si="0"/>
        <v>0</v>
      </c>
      <c r="J18" s="4">
        <f>'[1]11'!$J$34</f>
        <v>0</v>
      </c>
      <c r="K18" s="4">
        <f t="shared" si="1"/>
        <v>0</v>
      </c>
      <c r="L18" s="4">
        <f>'[1]11'!$L$34</f>
        <v>0</v>
      </c>
      <c r="M18" s="4">
        <f t="shared" si="2"/>
        <v>0</v>
      </c>
      <c r="N18" s="4">
        <f>'[1]11'!$N$34</f>
        <v>0</v>
      </c>
      <c r="O18" s="4"/>
      <c r="P18" s="4">
        <f>'[1]11'!$P$34</f>
        <v>0</v>
      </c>
      <c r="Q18" s="4"/>
      <c r="R18" s="4">
        <f>'[1]11'!$R$34</f>
        <v>0</v>
      </c>
      <c r="S18" s="4">
        <f t="shared" si="3"/>
        <v>0</v>
      </c>
      <c r="T18" s="4">
        <f>'[1]11'!$T$34</f>
        <v>0</v>
      </c>
      <c r="U18" s="138" t="e">
        <f t="shared" si="4"/>
        <v>#DIV/0!</v>
      </c>
      <c r="V18" s="4">
        <f>'[1]11'!$V$34</f>
        <v>0</v>
      </c>
      <c r="W18" s="4"/>
      <c r="X18" s="4">
        <f>'[1]11'!$X$34</f>
        <v>0</v>
      </c>
      <c r="Y18" s="4"/>
      <c r="Z18" s="4">
        <f>'[1]11'!$Z$34</f>
        <v>0</v>
      </c>
      <c r="AA18" s="138" t="e">
        <f t="shared" si="6"/>
        <v>#DIV/0!</v>
      </c>
      <c r="AB18" s="4">
        <f>'[1]11'!$AB$34</f>
        <v>0</v>
      </c>
      <c r="AC18" s="138" t="e">
        <f t="shared" si="7"/>
        <v>#DIV/0!</v>
      </c>
    </row>
    <row r="19" spans="1:29">
      <c r="A19" s="101" t="s">
        <v>76</v>
      </c>
      <c r="B19" s="49" t="s">
        <v>40</v>
      </c>
      <c r="C19" s="29" t="s">
        <v>26</v>
      </c>
      <c r="D19" s="4">
        <f>'[1]11'!$D$35</f>
        <v>0</v>
      </c>
      <c r="E19" s="4"/>
      <c r="F19" s="4">
        <f>'[1]11'!$F$35</f>
        <v>0</v>
      </c>
      <c r="G19" s="4"/>
      <c r="H19" s="4">
        <f>'[1]11'!$H$35</f>
        <v>34.28656800000001</v>
      </c>
      <c r="I19" s="4">
        <f t="shared" si="0"/>
        <v>0.32683019489738341</v>
      </c>
      <c r="J19" s="4">
        <f>'[1]11'!$J$35</f>
        <v>0</v>
      </c>
      <c r="K19" s="4">
        <f t="shared" si="1"/>
        <v>0</v>
      </c>
      <c r="L19" s="4">
        <f>'[1]11'!$L$35</f>
        <v>0</v>
      </c>
      <c r="M19" s="4">
        <f t="shared" si="2"/>
        <v>0</v>
      </c>
      <c r="N19" s="4">
        <f>'[1]11'!$N$35</f>
        <v>0</v>
      </c>
      <c r="O19" s="4"/>
      <c r="P19" s="4">
        <f>'[1]11'!$P$35</f>
        <v>0</v>
      </c>
      <c r="Q19" s="4"/>
      <c r="R19" s="4">
        <f>'[1]11'!$R$35</f>
        <v>0</v>
      </c>
      <c r="S19" s="4">
        <f t="shared" si="3"/>
        <v>0</v>
      </c>
      <c r="T19" s="4">
        <f>'[1]11'!$T$35</f>
        <v>0</v>
      </c>
      <c r="U19" s="138" t="e">
        <f t="shared" si="4"/>
        <v>#DIV/0!</v>
      </c>
      <c r="V19" s="4">
        <f>'[1]11'!$V$35</f>
        <v>0</v>
      </c>
      <c r="W19" s="4"/>
      <c r="X19" s="4">
        <f>'[1]11'!$X$35</f>
        <v>0</v>
      </c>
      <c r="Y19" s="4"/>
      <c r="Z19" s="4">
        <f>'[1]11'!$Z$35</f>
        <v>0</v>
      </c>
      <c r="AA19" s="138" t="e">
        <f t="shared" si="6"/>
        <v>#DIV/0!</v>
      </c>
      <c r="AB19" s="4">
        <f>'[1]11'!$AB$35</f>
        <v>0</v>
      </c>
      <c r="AC19" s="138" t="e">
        <f t="shared" si="7"/>
        <v>#DIV/0!</v>
      </c>
    </row>
    <row r="20" spans="1:29" s="71" customFormat="1" ht="13.5">
      <c r="A20" s="91">
        <v>2</v>
      </c>
      <c r="B20" s="54" t="s">
        <v>177</v>
      </c>
      <c r="C20" s="93" t="s">
        <v>68</v>
      </c>
      <c r="D20" s="6">
        <f>'[1]11'!$D$36</f>
        <v>0</v>
      </c>
      <c r="E20" s="6"/>
      <c r="F20" s="6">
        <f>'[1]11'!$F$36</f>
        <v>0</v>
      </c>
      <c r="G20" s="6"/>
      <c r="H20" s="6">
        <f>'[1]11'!$H$36</f>
        <v>8541.3929779999999</v>
      </c>
      <c r="I20" s="6">
        <f t="shared" si="0"/>
        <v>81.419205669546187</v>
      </c>
      <c r="J20" s="6">
        <f>'[1]11'!$J$36</f>
        <v>0</v>
      </c>
      <c r="K20" s="6">
        <f t="shared" si="1"/>
        <v>0</v>
      </c>
      <c r="L20" s="6">
        <f>'[1]11'!$L$36</f>
        <v>0</v>
      </c>
      <c r="M20" s="6">
        <f t="shared" si="2"/>
        <v>0</v>
      </c>
      <c r="N20" s="6">
        <f>'[1]11'!$N$36</f>
        <v>0</v>
      </c>
      <c r="O20" s="6"/>
      <c r="P20" s="6">
        <f>'[1]11'!$P$36</f>
        <v>0</v>
      </c>
      <c r="Q20" s="6"/>
      <c r="R20" s="6">
        <f>'[1]11'!$R$36</f>
        <v>2878.66</v>
      </c>
      <c r="S20" s="6">
        <f t="shared" si="3"/>
        <v>100</v>
      </c>
      <c r="T20" s="6">
        <f>'[1]11'!$T$36</f>
        <v>0</v>
      </c>
      <c r="U20" s="137" t="e">
        <f t="shared" si="4"/>
        <v>#DIV/0!</v>
      </c>
      <c r="V20" s="6">
        <f>'[1]11'!$V$36</f>
        <v>772.34112200000004</v>
      </c>
      <c r="W20" s="6"/>
      <c r="X20" s="6">
        <f>'[1]11'!$X$36</f>
        <v>0</v>
      </c>
      <c r="Y20" s="6"/>
      <c r="Z20" s="6">
        <f>'[1]11'!$Z$36</f>
        <v>0</v>
      </c>
      <c r="AA20" s="137" t="e">
        <f t="shared" si="6"/>
        <v>#DIV/0!</v>
      </c>
      <c r="AB20" s="6">
        <f>'[1]11'!$AB$36</f>
        <v>0</v>
      </c>
      <c r="AC20" s="137" t="e">
        <f t="shared" si="7"/>
        <v>#DIV/0!</v>
      </c>
    </row>
    <row r="21" spans="1:29">
      <c r="A21" s="98"/>
      <c r="B21" s="99" t="s">
        <v>167</v>
      </c>
      <c r="C21" s="100"/>
      <c r="D21" s="4"/>
      <c r="E21" s="4"/>
      <c r="F21" s="4"/>
      <c r="G21" s="4"/>
      <c r="H21" s="4"/>
      <c r="I21" s="4"/>
      <c r="J21" s="4"/>
      <c r="K21" s="4"/>
      <c r="L21" s="4"/>
      <c r="M21" s="4"/>
      <c r="N21" s="4"/>
      <c r="O21" s="4"/>
      <c r="P21" s="4"/>
      <c r="Q21" s="4"/>
      <c r="R21" s="4"/>
      <c r="S21" s="4"/>
      <c r="T21" s="4"/>
      <c r="U21" s="4"/>
      <c r="V21" s="4"/>
      <c r="W21" s="4"/>
      <c r="X21" s="4"/>
      <c r="Y21" s="4"/>
      <c r="Z21" s="4"/>
      <c r="AA21" s="4"/>
      <c r="AB21" s="4"/>
      <c r="AC21" s="4"/>
    </row>
    <row r="22" spans="1:29">
      <c r="A22" s="101" t="s">
        <v>2</v>
      </c>
      <c r="B22" s="49" t="s">
        <v>194</v>
      </c>
      <c r="C22" s="29" t="s">
        <v>15</v>
      </c>
      <c r="D22" s="4">
        <f>'[1]11'!$D$38</f>
        <v>0</v>
      </c>
      <c r="E22" s="4"/>
      <c r="F22" s="4">
        <f>'[1]11'!$F$38</f>
        <v>0</v>
      </c>
      <c r="G22" s="4"/>
      <c r="H22" s="4">
        <f>'[1]11'!$H$38</f>
        <v>567.86004099999991</v>
      </c>
      <c r="I22" s="4">
        <f t="shared" si="0"/>
        <v>5.4130179455250831</v>
      </c>
      <c r="J22" s="4">
        <f>'[1]11'!$J$38</f>
        <v>0</v>
      </c>
      <c r="K22" s="4">
        <f t="shared" si="1"/>
        <v>0</v>
      </c>
      <c r="L22" s="4">
        <f>'[1]11'!$L$38</f>
        <v>0</v>
      </c>
      <c r="M22" s="4">
        <f t="shared" si="2"/>
        <v>0</v>
      </c>
      <c r="N22" s="4">
        <f>'[1]11'!$N$38</f>
        <v>0</v>
      </c>
      <c r="O22" s="4"/>
      <c r="P22" s="4">
        <f>'[1]11'!$P$38</f>
        <v>0</v>
      </c>
      <c r="Q22" s="4"/>
      <c r="R22" s="4">
        <f>'[1]11'!$R$38</f>
        <v>0</v>
      </c>
      <c r="S22" s="4">
        <f t="shared" si="3"/>
        <v>0</v>
      </c>
      <c r="T22" s="4">
        <f>'[1]11'!$T$38</f>
        <v>0</v>
      </c>
      <c r="U22" s="138" t="e">
        <f t="shared" si="4"/>
        <v>#DIV/0!</v>
      </c>
      <c r="V22" s="4">
        <f>'[1]11'!$V$38</f>
        <v>0</v>
      </c>
      <c r="W22" s="4"/>
      <c r="X22" s="4">
        <f>'[1]11'!$X$38</f>
        <v>0</v>
      </c>
      <c r="Y22" s="4"/>
      <c r="Z22" s="4">
        <f>'[1]11'!$Z$38</f>
        <v>0</v>
      </c>
      <c r="AA22" s="138" t="e">
        <f t="shared" si="6"/>
        <v>#DIV/0!</v>
      </c>
      <c r="AB22" s="4">
        <f>'[1]11'!$AB$38</f>
        <v>0</v>
      </c>
      <c r="AC22" s="138" t="e">
        <f t="shared" si="7"/>
        <v>#DIV/0!</v>
      </c>
    </row>
    <row r="23" spans="1:29">
      <c r="A23" s="101" t="s">
        <v>4</v>
      </c>
      <c r="B23" s="49" t="s">
        <v>195</v>
      </c>
      <c r="C23" s="29" t="s">
        <v>16</v>
      </c>
      <c r="D23" s="4">
        <f>'[1]11'!$D$39</f>
        <v>0</v>
      </c>
      <c r="E23" s="4"/>
      <c r="F23" s="4">
        <f>'[1]11'!$F$39</f>
        <v>0</v>
      </c>
      <c r="G23" s="4"/>
      <c r="H23" s="4">
        <f>'[1]11'!$H$39</f>
        <v>2.9465300000000001</v>
      </c>
      <c r="I23" s="4">
        <f t="shared" si="0"/>
        <v>2.8087237374443162E-2</v>
      </c>
      <c r="J23" s="4">
        <f>'[1]11'!$J$39</f>
        <v>0</v>
      </c>
      <c r="K23" s="4">
        <f t="shared" si="1"/>
        <v>0</v>
      </c>
      <c r="L23" s="4">
        <f>'[1]11'!$L$39</f>
        <v>0</v>
      </c>
      <c r="M23" s="4">
        <f t="shared" si="2"/>
        <v>0</v>
      </c>
      <c r="N23" s="4">
        <f>'[1]11'!$N$39</f>
        <v>0</v>
      </c>
      <c r="O23" s="4"/>
      <c r="P23" s="4">
        <f>'[1]11'!$P$39</f>
        <v>0</v>
      </c>
      <c r="Q23" s="4"/>
      <c r="R23" s="4">
        <f>'[1]11'!$R$39</f>
        <v>0</v>
      </c>
      <c r="S23" s="4">
        <f t="shared" si="3"/>
        <v>0</v>
      </c>
      <c r="T23" s="4">
        <f>'[1]11'!$T$39</f>
        <v>0</v>
      </c>
      <c r="U23" s="138" t="e">
        <f t="shared" si="4"/>
        <v>#DIV/0!</v>
      </c>
      <c r="V23" s="4">
        <f>'[1]11'!$V$39</f>
        <v>0</v>
      </c>
      <c r="W23" s="4"/>
      <c r="X23" s="4">
        <f>'[1]11'!$X$39</f>
        <v>0</v>
      </c>
      <c r="Y23" s="4"/>
      <c r="Z23" s="4">
        <f>'[1]11'!$Z$39</f>
        <v>0</v>
      </c>
      <c r="AA23" s="138" t="e">
        <f t="shared" si="6"/>
        <v>#DIV/0!</v>
      </c>
      <c r="AB23" s="4">
        <f>'[1]11'!$AB$39</f>
        <v>0</v>
      </c>
      <c r="AC23" s="138" t="e">
        <f t="shared" si="7"/>
        <v>#DIV/0!</v>
      </c>
    </row>
    <row r="24" spans="1:29">
      <c r="A24" s="101" t="s">
        <v>8</v>
      </c>
      <c r="B24" s="49" t="s">
        <v>196</v>
      </c>
      <c r="C24" s="29" t="s">
        <v>62</v>
      </c>
      <c r="D24" s="4">
        <f>'[1]11'!$D$40</f>
        <v>0</v>
      </c>
      <c r="E24" s="4"/>
      <c r="F24" s="4">
        <f>'[1]11'!$F$40</f>
        <v>0</v>
      </c>
      <c r="G24" s="4"/>
      <c r="H24" s="4">
        <f>'[1]11'!$H$40</f>
        <v>2878.6614850000001</v>
      </c>
      <c r="I24" s="4">
        <f t="shared" si="0"/>
        <v>27.440293650450545</v>
      </c>
      <c r="J24" s="4">
        <f>'[1]11'!$J$40</f>
        <v>0</v>
      </c>
      <c r="K24" s="4">
        <f t="shared" si="1"/>
        <v>0</v>
      </c>
      <c r="L24" s="4">
        <f>'[1]11'!$L$40</f>
        <v>0</v>
      </c>
      <c r="M24" s="4">
        <f t="shared" si="2"/>
        <v>0</v>
      </c>
      <c r="N24" s="4">
        <f>'[1]11'!$N$40</f>
        <v>0</v>
      </c>
      <c r="O24" s="4"/>
      <c r="P24" s="4">
        <f>'[1]11'!$P$40</f>
        <v>0</v>
      </c>
      <c r="Q24" s="4"/>
      <c r="R24" s="4">
        <f>'[1]11'!$R$40</f>
        <v>2878.66</v>
      </c>
      <c r="S24" s="4">
        <f t="shared" si="3"/>
        <v>100</v>
      </c>
      <c r="T24" s="4">
        <f>'[1]11'!$T$40</f>
        <v>0</v>
      </c>
      <c r="U24" s="138" t="e">
        <f t="shared" si="4"/>
        <v>#DIV/0!</v>
      </c>
      <c r="V24" s="4">
        <f>'[1]11'!$V$40</f>
        <v>0</v>
      </c>
      <c r="W24" s="4"/>
      <c r="X24" s="4">
        <f>'[1]11'!$X$40</f>
        <v>0</v>
      </c>
      <c r="Y24" s="4"/>
      <c r="Z24" s="4">
        <f>'[1]11'!$Z$40</f>
        <v>0</v>
      </c>
      <c r="AA24" s="138" t="e">
        <f t="shared" si="6"/>
        <v>#DIV/0!</v>
      </c>
      <c r="AB24" s="4">
        <f>'[1]11'!$AB$40</f>
        <v>0</v>
      </c>
      <c r="AC24" s="138" t="e">
        <f t="shared" si="7"/>
        <v>#DIV/0!</v>
      </c>
    </row>
    <row r="25" spans="1:29">
      <c r="A25" s="101" t="s">
        <v>9</v>
      </c>
      <c r="B25" s="49" t="s">
        <v>197</v>
      </c>
      <c r="C25" s="29" t="s">
        <v>65</v>
      </c>
      <c r="D25" s="4">
        <f>'[1]11'!$D$41</f>
        <v>0</v>
      </c>
      <c r="E25" s="4"/>
      <c r="F25" s="4">
        <f>'[1]11'!$F$41</f>
        <v>0</v>
      </c>
      <c r="G25" s="4"/>
      <c r="H25" s="4">
        <f>'[1]11'!$H$41</f>
        <v>0</v>
      </c>
      <c r="I25" s="4">
        <f t="shared" si="0"/>
        <v>0</v>
      </c>
      <c r="J25" s="4">
        <f>'[1]11'!$J$41</f>
        <v>0</v>
      </c>
      <c r="K25" s="4">
        <f t="shared" si="1"/>
        <v>0</v>
      </c>
      <c r="L25" s="4">
        <f>'[1]11'!$L$41</f>
        <v>0</v>
      </c>
      <c r="M25" s="4">
        <f t="shared" si="2"/>
        <v>0</v>
      </c>
      <c r="N25" s="4">
        <f>'[1]11'!$N$41</f>
        <v>0</v>
      </c>
      <c r="O25" s="4"/>
      <c r="P25" s="4">
        <f>'[1]11'!$P$41</f>
        <v>0</v>
      </c>
      <c r="Q25" s="4"/>
      <c r="R25" s="4">
        <f>'[1]11'!$R$41</f>
        <v>0</v>
      </c>
      <c r="S25" s="4">
        <f t="shared" si="3"/>
        <v>0</v>
      </c>
      <c r="T25" s="4">
        <f>'[1]11'!$T$41</f>
        <v>0</v>
      </c>
      <c r="U25" s="138" t="e">
        <f t="shared" si="4"/>
        <v>#DIV/0!</v>
      </c>
      <c r="V25" s="4">
        <f>'[1]11'!$V$41</f>
        <v>0</v>
      </c>
      <c r="W25" s="4"/>
      <c r="X25" s="4">
        <f>'[1]11'!$X$41</f>
        <v>0</v>
      </c>
      <c r="Y25" s="4"/>
      <c r="Z25" s="4">
        <f>'[1]11'!$Z$41</f>
        <v>0</v>
      </c>
      <c r="AA25" s="138" t="e">
        <f t="shared" si="6"/>
        <v>#DIV/0!</v>
      </c>
      <c r="AB25" s="4">
        <f>'[1]11'!$AB$41</f>
        <v>0</v>
      </c>
      <c r="AC25" s="138" t="e">
        <f t="shared" si="7"/>
        <v>#DIV/0!</v>
      </c>
    </row>
    <row r="26" spans="1:29">
      <c r="A26" s="101" t="s">
        <v>10</v>
      </c>
      <c r="B26" s="49" t="s">
        <v>198</v>
      </c>
      <c r="C26" s="29" t="s">
        <v>63</v>
      </c>
      <c r="D26" s="4">
        <f>'[1]11'!$D$42</f>
        <v>0</v>
      </c>
      <c r="E26" s="4"/>
      <c r="F26" s="4">
        <f>'[1]11'!$F$42</f>
        <v>0</v>
      </c>
      <c r="G26" s="4"/>
      <c r="H26" s="4">
        <f>'[1]11'!$H$42</f>
        <v>772.34112200000004</v>
      </c>
      <c r="I26" s="4">
        <f t="shared" si="0"/>
        <v>7.3621949980681567</v>
      </c>
      <c r="J26" s="4">
        <f>'[1]11'!$J$42</f>
        <v>0</v>
      </c>
      <c r="K26" s="4">
        <f t="shared" si="1"/>
        <v>0</v>
      </c>
      <c r="L26" s="4">
        <f>'[1]11'!$L$42</f>
        <v>0</v>
      </c>
      <c r="M26" s="4">
        <f t="shared" si="2"/>
        <v>0</v>
      </c>
      <c r="N26" s="4">
        <f>'[1]11'!$N$42</f>
        <v>0</v>
      </c>
      <c r="O26" s="4"/>
      <c r="P26" s="4">
        <f>'[1]11'!$P$42</f>
        <v>0</v>
      </c>
      <c r="Q26" s="4"/>
      <c r="R26" s="4">
        <f>'[1]11'!$R$42</f>
        <v>0</v>
      </c>
      <c r="S26" s="4">
        <f t="shared" si="3"/>
        <v>0</v>
      </c>
      <c r="T26" s="4">
        <f>'[1]11'!$T$42</f>
        <v>0</v>
      </c>
      <c r="U26" s="138" t="e">
        <f t="shared" si="4"/>
        <v>#DIV/0!</v>
      </c>
      <c r="V26" s="4">
        <f>'[1]11'!$V$42</f>
        <v>772.34112200000004</v>
      </c>
      <c r="W26" s="4"/>
      <c r="X26" s="4">
        <f>'[1]11'!$X$42</f>
        <v>0</v>
      </c>
      <c r="Y26" s="4"/>
      <c r="Z26" s="4">
        <f>'[1]11'!$Z$42</f>
        <v>0</v>
      </c>
      <c r="AA26" s="138" t="e">
        <f t="shared" si="6"/>
        <v>#DIV/0!</v>
      </c>
      <c r="AB26" s="4">
        <f>'[1]11'!$AB$42</f>
        <v>0</v>
      </c>
      <c r="AC26" s="138" t="e">
        <f t="shared" si="7"/>
        <v>#DIV/0!</v>
      </c>
    </row>
    <row r="27" spans="1:29">
      <c r="A27" s="101" t="s">
        <v>11</v>
      </c>
      <c r="B27" s="49" t="s">
        <v>199</v>
      </c>
      <c r="C27" s="29" t="s">
        <v>12</v>
      </c>
      <c r="D27" s="4">
        <f>'[1]11'!$D$43</f>
        <v>0</v>
      </c>
      <c r="E27" s="4"/>
      <c r="F27" s="4">
        <f>'[1]11'!$F$43</f>
        <v>0</v>
      </c>
      <c r="G27" s="4"/>
      <c r="H27" s="4">
        <f>'[1]11'!$H$43</f>
        <v>93.224833000000018</v>
      </c>
      <c r="I27" s="4">
        <f t="shared" si="0"/>
        <v>0.88864800754237105</v>
      </c>
      <c r="J27" s="4">
        <f>'[1]11'!$J$43</f>
        <v>0</v>
      </c>
      <c r="K27" s="4">
        <f t="shared" si="1"/>
        <v>0</v>
      </c>
      <c r="L27" s="4">
        <f>'[1]11'!$L$43</f>
        <v>0</v>
      </c>
      <c r="M27" s="4">
        <f t="shared" si="2"/>
        <v>0</v>
      </c>
      <c r="N27" s="4">
        <f>'[1]11'!$N$43</f>
        <v>0</v>
      </c>
      <c r="O27" s="4"/>
      <c r="P27" s="4">
        <f>'[1]11'!$P$43</f>
        <v>0</v>
      </c>
      <c r="Q27" s="4"/>
      <c r="R27" s="4">
        <f>'[1]11'!$R$43</f>
        <v>0</v>
      </c>
      <c r="S27" s="4">
        <f t="shared" si="3"/>
        <v>0</v>
      </c>
      <c r="T27" s="4">
        <f>'[1]11'!$T$43</f>
        <v>0</v>
      </c>
      <c r="U27" s="138" t="e">
        <f t="shared" si="4"/>
        <v>#DIV/0!</v>
      </c>
      <c r="V27" s="4">
        <f>'[1]11'!$V$43</f>
        <v>0</v>
      </c>
      <c r="W27" s="4"/>
      <c r="X27" s="4">
        <f>'[1]11'!$X$43</f>
        <v>0</v>
      </c>
      <c r="Y27" s="4"/>
      <c r="Z27" s="4">
        <f>'[1]11'!$Z$43</f>
        <v>0</v>
      </c>
      <c r="AA27" s="138" t="e">
        <f t="shared" si="6"/>
        <v>#DIV/0!</v>
      </c>
      <c r="AB27" s="4">
        <f>'[1]11'!$AB$43</f>
        <v>0</v>
      </c>
      <c r="AC27" s="138" t="e">
        <f t="shared" si="7"/>
        <v>#DIV/0!</v>
      </c>
    </row>
    <row r="28" spans="1:29" ht="25.5">
      <c r="A28" s="101" t="s">
        <v>59</v>
      </c>
      <c r="B28" s="49" t="s">
        <v>200</v>
      </c>
      <c r="C28" s="29" t="s">
        <v>46</v>
      </c>
      <c r="D28" s="4">
        <f>'[1]11'!$D$44</f>
        <v>0</v>
      </c>
      <c r="E28" s="4"/>
      <c r="F28" s="4">
        <f>'[1]11'!$F$44</f>
        <v>0</v>
      </c>
      <c r="G28" s="4"/>
      <c r="H28" s="4">
        <f>'[1]11'!$H$44</f>
        <v>0</v>
      </c>
      <c r="I28" s="4">
        <f t="shared" si="0"/>
        <v>0</v>
      </c>
      <c r="J28" s="4">
        <f>'[1]11'!$J$44</f>
        <v>0</v>
      </c>
      <c r="K28" s="4">
        <f t="shared" si="1"/>
        <v>0</v>
      </c>
      <c r="L28" s="4">
        <f>'[1]11'!$L$44</f>
        <v>0</v>
      </c>
      <c r="M28" s="4">
        <f t="shared" si="2"/>
        <v>0</v>
      </c>
      <c r="N28" s="4">
        <f>'[1]11'!$N$44</f>
        <v>0</v>
      </c>
      <c r="O28" s="4"/>
      <c r="P28" s="4">
        <f>'[1]11'!$P$44</f>
        <v>0</v>
      </c>
      <c r="Q28" s="4"/>
      <c r="R28" s="4">
        <f>'[1]11'!$R$44</f>
        <v>0</v>
      </c>
      <c r="S28" s="4">
        <f t="shared" si="3"/>
        <v>0</v>
      </c>
      <c r="T28" s="4">
        <f>'[1]11'!$T$44</f>
        <v>0</v>
      </c>
      <c r="U28" s="138" t="e">
        <f t="shared" si="4"/>
        <v>#DIV/0!</v>
      </c>
      <c r="V28" s="4">
        <f>'[1]11'!$V$44</f>
        <v>0</v>
      </c>
      <c r="W28" s="4"/>
      <c r="X28" s="4">
        <f>'[1]11'!$X$44</f>
        <v>0</v>
      </c>
      <c r="Y28" s="4"/>
      <c r="Z28" s="4">
        <f>'[1]11'!$Z$44</f>
        <v>0</v>
      </c>
      <c r="AA28" s="138" t="e">
        <f t="shared" si="6"/>
        <v>#DIV/0!</v>
      </c>
      <c r="AB28" s="4">
        <f>'[1]11'!$AB$44</f>
        <v>0</v>
      </c>
      <c r="AC28" s="138" t="e">
        <f t="shared" si="7"/>
        <v>#DIV/0!</v>
      </c>
    </row>
    <row r="29" spans="1:29" ht="25.5">
      <c r="A29" s="101" t="s">
        <v>60</v>
      </c>
      <c r="B29" s="49" t="s">
        <v>174</v>
      </c>
      <c r="C29" s="29" t="s">
        <v>57</v>
      </c>
      <c r="D29" s="4">
        <f>'[1]11'!$D$45</f>
        <v>0</v>
      </c>
      <c r="E29" s="4"/>
      <c r="F29" s="4">
        <f>'[1]11'!$F$45</f>
        <v>0</v>
      </c>
      <c r="G29" s="4"/>
      <c r="H29" s="4">
        <f>'[1]11'!$H$45</f>
        <v>0</v>
      </c>
      <c r="I29" s="4">
        <f t="shared" si="0"/>
        <v>0</v>
      </c>
      <c r="J29" s="4">
        <f>'[1]11'!$J$45</f>
        <v>0</v>
      </c>
      <c r="K29" s="4">
        <f t="shared" si="1"/>
        <v>0</v>
      </c>
      <c r="L29" s="4">
        <f>'[1]11'!$L$45</f>
        <v>0</v>
      </c>
      <c r="M29" s="4">
        <f t="shared" si="2"/>
        <v>0</v>
      </c>
      <c r="N29" s="4">
        <f>'[1]11'!$N$45</f>
        <v>0</v>
      </c>
      <c r="O29" s="4"/>
      <c r="P29" s="4">
        <f>'[1]11'!$P$45</f>
        <v>0</v>
      </c>
      <c r="Q29" s="4"/>
      <c r="R29" s="4">
        <f>'[1]11'!$R$45</f>
        <v>0</v>
      </c>
      <c r="S29" s="4">
        <f t="shared" si="3"/>
        <v>0</v>
      </c>
      <c r="T29" s="4">
        <f>'[1]11'!$T$45</f>
        <v>0</v>
      </c>
      <c r="U29" s="138" t="e">
        <f t="shared" si="4"/>
        <v>#DIV/0!</v>
      </c>
      <c r="V29" s="4">
        <f>'[1]11'!$V$45</f>
        <v>0</v>
      </c>
      <c r="W29" s="4"/>
      <c r="X29" s="4">
        <f>'[1]11'!$X$45</f>
        <v>0</v>
      </c>
      <c r="Y29" s="4"/>
      <c r="Z29" s="4">
        <f>'[1]11'!$Z$45</f>
        <v>0</v>
      </c>
      <c r="AA29" s="138" t="e">
        <f t="shared" si="6"/>
        <v>#DIV/0!</v>
      </c>
      <c r="AB29" s="4">
        <f>'[1]11'!$AB$45</f>
        <v>0</v>
      </c>
      <c r="AC29" s="138" t="e">
        <f t="shared" si="7"/>
        <v>#DIV/0!</v>
      </c>
    </row>
    <row r="30" spans="1:29" ht="25.5">
      <c r="A30" s="101" t="s">
        <v>77</v>
      </c>
      <c r="B30" s="49" t="s">
        <v>189</v>
      </c>
      <c r="C30" s="29" t="s">
        <v>150</v>
      </c>
      <c r="D30" s="4">
        <f>'[1]11'!$D$46</f>
        <v>0</v>
      </c>
      <c r="E30" s="4"/>
      <c r="F30" s="4">
        <f>'[1]11'!$F$46</f>
        <v>0</v>
      </c>
      <c r="G30" s="4"/>
      <c r="H30" s="4">
        <f>'[1]11'!$H$46</f>
        <v>1349.8493510000001</v>
      </c>
      <c r="I30" s="4">
        <f t="shared" si="0"/>
        <v>12.867182462515244</v>
      </c>
      <c r="J30" s="4">
        <f>'[1]11'!$J$46</f>
        <v>0</v>
      </c>
      <c r="K30" s="4">
        <f t="shared" si="1"/>
        <v>0</v>
      </c>
      <c r="L30" s="4">
        <f>'[1]11'!$L$46</f>
        <v>0</v>
      </c>
      <c r="M30" s="4">
        <f t="shared" si="2"/>
        <v>0</v>
      </c>
      <c r="N30" s="4">
        <f>'[1]11'!$N$46</f>
        <v>0</v>
      </c>
      <c r="O30" s="4"/>
      <c r="P30" s="4">
        <f>'[1]11'!$P$46</f>
        <v>0</v>
      </c>
      <c r="Q30" s="4"/>
      <c r="R30" s="4">
        <f>'[1]11'!$R$46</f>
        <v>0</v>
      </c>
      <c r="S30" s="4">
        <f t="shared" si="3"/>
        <v>0</v>
      </c>
      <c r="T30" s="4">
        <f>'[1]11'!$T$46</f>
        <v>0</v>
      </c>
      <c r="U30" s="138" t="e">
        <f t="shared" si="4"/>
        <v>#DIV/0!</v>
      </c>
      <c r="V30" s="4">
        <f>'[1]11'!$V$46</f>
        <v>0</v>
      </c>
      <c r="W30" s="4"/>
      <c r="X30" s="4">
        <f>'[1]11'!$X$46</f>
        <v>0</v>
      </c>
      <c r="Y30" s="4"/>
      <c r="Z30" s="4">
        <f>'[1]11'!$Z$46</f>
        <v>0</v>
      </c>
      <c r="AA30" s="138" t="e">
        <f t="shared" si="6"/>
        <v>#DIV/0!</v>
      </c>
      <c r="AB30" s="4">
        <f>'[1]11'!$AB$46</f>
        <v>0</v>
      </c>
      <c r="AC30" s="138" t="e">
        <f t="shared" si="7"/>
        <v>#DIV/0!</v>
      </c>
    </row>
    <row r="31" spans="1:29">
      <c r="A31" s="98"/>
      <c r="B31" s="99" t="s">
        <v>167</v>
      </c>
      <c r="C31" s="100"/>
      <c r="D31" s="4"/>
      <c r="E31" s="4"/>
      <c r="F31" s="4"/>
      <c r="G31" s="4"/>
      <c r="H31" s="4"/>
      <c r="I31" s="4"/>
      <c r="J31" s="4"/>
      <c r="K31" s="4"/>
      <c r="L31" s="4"/>
      <c r="M31" s="4"/>
      <c r="N31" s="4"/>
      <c r="O31" s="4"/>
      <c r="P31" s="4"/>
      <c r="Q31" s="4"/>
      <c r="R31" s="4"/>
      <c r="S31" s="4"/>
      <c r="T31" s="4"/>
      <c r="U31" s="4"/>
      <c r="V31" s="4"/>
      <c r="W31" s="4"/>
      <c r="X31" s="4"/>
      <c r="Y31" s="4"/>
      <c r="Z31" s="4"/>
      <c r="AA31" s="4"/>
      <c r="AB31" s="4"/>
      <c r="AC31" s="4"/>
    </row>
    <row r="32" spans="1:29">
      <c r="A32" s="101" t="s">
        <v>172</v>
      </c>
      <c r="B32" s="49" t="s">
        <v>201</v>
      </c>
      <c r="C32" s="29" t="s">
        <v>47</v>
      </c>
      <c r="D32" s="4">
        <f>'[1]11'!$D$48</f>
        <v>0</v>
      </c>
      <c r="E32" s="4"/>
      <c r="F32" s="4">
        <f>'[1]11'!$F$48</f>
        <v>0</v>
      </c>
      <c r="G32" s="4"/>
      <c r="H32" s="4">
        <f>'[1]11'!$H$48</f>
        <v>1035.836755</v>
      </c>
      <c r="I32" s="4">
        <f t="shared" si="0"/>
        <v>9.8739170545889312</v>
      </c>
      <c r="J32" s="4">
        <f>'[1]11'!$J$48</f>
        <v>0</v>
      </c>
      <c r="K32" s="4">
        <f t="shared" si="1"/>
        <v>0</v>
      </c>
      <c r="L32" s="4">
        <f>'[1]11'!$L$48</f>
        <v>0</v>
      </c>
      <c r="M32" s="4">
        <f t="shared" si="2"/>
        <v>0</v>
      </c>
      <c r="N32" s="4">
        <f>'[1]11'!$N$48</f>
        <v>0</v>
      </c>
      <c r="O32" s="4"/>
      <c r="P32" s="4">
        <f>'[1]11'!$P$48</f>
        <v>0</v>
      </c>
      <c r="Q32" s="4"/>
      <c r="R32" s="4">
        <f>'[1]11'!$R$48</f>
        <v>0</v>
      </c>
      <c r="S32" s="4">
        <f t="shared" si="3"/>
        <v>0</v>
      </c>
      <c r="T32" s="4">
        <f>'[1]11'!$T$48</f>
        <v>0</v>
      </c>
      <c r="U32" s="138" t="e">
        <f t="shared" si="4"/>
        <v>#DIV/0!</v>
      </c>
      <c r="V32" s="4">
        <f>'[1]11'!$V$48</f>
        <v>0</v>
      </c>
      <c r="W32" s="4"/>
      <c r="X32" s="4">
        <f>'[1]11'!$X$48</f>
        <v>0</v>
      </c>
      <c r="Y32" s="4"/>
      <c r="Z32" s="4">
        <f>'[1]11'!$Z$48</f>
        <v>0</v>
      </c>
      <c r="AA32" s="138" t="e">
        <f t="shared" si="6"/>
        <v>#DIV/0!</v>
      </c>
      <c r="AB32" s="4">
        <f>'[1]11'!$AB$48</f>
        <v>0</v>
      </c>
      <c r="AC32" s="138" t="e">
        <f t="shared" si="7"/>
        <v>#DIV/0!</v>
      </c>
    </row>
    <row r="33" spans="1:29">
      <c r="A33" s="101" t="s">
        <v>172</v>
      </c>
      <c r="B33" s="49" t="s">
        <v>202</v>
      </c>
      <c r="C33" s="29" t="s">
        <v>48</v>
      </c>
      <c r="D33" s="4">
        <f>'[1]11'!$D$49</f>
        <v>0</v>
      </c>
      <c r="E33" s="4"/>
      <c r="F33" s="4">
        <f>'[1]11'!$F$49</f>
        <v>0</v>
      </c>
      <c r="G33" s="4"/>
      <c r="H33" s="4">
        <f>'[1]11'!$H$49</f>
        <v>117.87583900000001</v>
      </c>
      <c r="I33" s="4">
        <f t="shared" si="0"/>
        <v>1.1236290384637675</v>
      </c>
      <c r="J33" s="4">
        <f>'[1]11'!$J$49</f>
        <v>0</v>
      </c>
      <c r="K33" s="4">
        <f t="shared" si="1"/>
        <v>0</v>
      </c>
      <c r="L33" s="4">
        <f>'[1]11'!$L$49</f>
        <v>0</v>
      </c>
      <c r="M33" s="4">
        <f t="shared" si="2"/>
        <v>0</v>
      </c>
      <c r="N33" s="4">
        <f>'[1]11'!$N$49</f>
        <v>0</v>
      </c>
      <c r="O33" s="4"/>
      <c r="P33" s="4">
        <f>'[1]11'!$P$49</f>
        <v>0</v>
      </c>
      <c r="Q33" s="4"/>
      <c r="R33" s="4">
        <f>'[1]11'!$R$49</f>
        <v>0</v>
      </c>
      <c r="S33" s="4">
        <f t="shared" si="3"/>
        <v>0</v>
      </c>
      <c r="T33" s="4">
        <f>'[1]11'!$T$49</f>
        <v>0</v>
      </c>
      <c r="U33" s="138" t="e">
        <f t="shared" si="4"/>
        <v>#DIV/0!</v>
      </c>
      <c r="V33" s="4">
        <f>'[1]11'!$V$49</f>
        <v>0</v>
      </c>
      <c r="W33" s="4"/>
      <c r="X33" s="4">
        <f>'[1]11'!$X$49</f>
        <v>0</v>
      </c>
      <c r="Y33" s="4"/>
      <c r="Z33" s="4">
        <f>'[1]11'!$Z$49</f>
        <v>0</v>
      </c>
      <c r="AA33" s="138" t="e">
        <f t="shared" si="6"/>
        <v>#DIV/0!</v>
      </c>
      <c r="AB33" s="4">
        <f>'[1]11'!$AB$49</f>
        <v>0</v>
      </c>
      <c r="AC33" s="138" t="e">
        <f t="shared" si="7"/>
        <v>#DIV/0!</v>
      </c>
    </row>
    <row r="34" spans="1:29">
      <c r="A34" s="101" t="s">
        <v>172</v>
      </c>
      <c r="B34" s="49" t="s">
        <v>203</v>
      </c>
      <c r="C34" s="29" t="s">
        <v>41</v>
      </c>
      <c r="D34" s="4">
        <f>'[1]11'!$D$50</f>
        <v>0</v>
      </c>
      <c r="E34" s="4"/>
      <c r="F34" s="4">
        <f>'[1]11'!$F$50</f>
        <v>0</v>
      </c>
      <c r="G34" s="4"/>
      <c r="H34" s="4">
        <f>'[1]11'!$H$50</f>
        <v>6.5659130000000001</v>
      </c>
      <c r="I34" s="4">
        <f t="shared" si="0"/>
        <v>6.2588318127065473E-2</v>
      </c>
      <c r="J34" s="4">
        <f>'[1]11'!$J$50</f>
        <v>0</v>
      </c>
      <c r="K34" s="4">
        <f t="shared" si="1"/>
        <v>0</v>
      </c>
      <c r="L34" s="4">
        <f>'[1]11'!$L$50</f>
        <v>0</v>
      </c>
      <c r="M34" s="4">
        <f t="shared" si="2"/>
        <v>0</v>
      </c>
      <c r="N34" s="4">
        <f>'[1]11'!$N$50</f>
        <v>0</v>
      </c>
      <c r="O34" s="4"/>
      <c r="P34" s="4">
        <f>'[1]11'!$P$50</f>
        <v>0</v>
      </c>
      <c r="Q34" s="4"/>
      <c r="R34" s="4">
        <f>'[1]11'!$R$50</f>
        <v>0</v>
      </c>
      <c r="S34" s="4">
        <f t="shared" si="3"/>
        <v>0</v>
      </c>
      <c r="T34" s="4">
        <f>'[1]11'!$T$50</f>
        <v>0</v>
      </c>
      <c r="U34" s="138" t="e">
        <f t="shared" si="4"/>
        <v>#DIV/0!</v>
      </c>
      <c r="V34" s="4">
        <f>'[1]11'!$V$50</f>
        <v>0</v>
      </c>
      <c r="W34" s="4"/>
      <c r="X34" s="4">
        <f>'[1]11'!$X$50</f>
        <v>0</v>
      </c>
      <c r="Y34" s="4"/>
      <c r="Z34" s="4">
        <f>'[1]11'!$Z$50</f>
        <v>0</v>
      </c>
      <c r="AA34" s="138" t="e">
        <f t="shared" si="6"/>
        <v>#DIV/0!</v>
      </c>
      <c r="AB34" s="4">
        <f>'[1]11'!$AB$50</f>
        <v>0</v>
      </c>
      <c r="AC34" s="138" t="e">
        <f t="shared" si="7"/>
        <v>#DIV/0!</v>
      </c>
    </row>
    <row r="35" spans="1:29">
      <c r="A35" s="101" t="s">
        <v>172</v>
      </c>
      <c r="B35" s="49" t="s">
        <v>204</v>
      </c>
      <c r="C35" s="29" t="s">
        <v>42</v>
      </c>
      <c r="D35" s="4">
        <f>'[1]11'!$D$51</f>
        <v>0</v>
      </c>
      <c r="E35" s="4"/>
      <c r="F35" s="4">
        <f>'[1]11'!$F$51</f>
        <v>0</v>
      </c>
      <c r="G35" s="4"/>
      <c r="H35" s="4">
        <f>'[1]11'!$H$51</f>
        <v>3.1817979999999997</v>
      </c>
      <c r="I35" s="4">
        <f t="shared" si="0"/>
        <v>3.0329884882736125E-2</v>
      </c>
      <c r="J35" s="4">
        <f>'[1]11'!$J$51</f>
        <v>0</v>
      </c>
      <c r="K35" s="4">
        <f t="shared" si="1"/>
        <v>0</v>
      </c>
      <c r="L35" s="4">
        <f>'[1]11'!$L$51</f>
        <v>0</v>
      </c>
      <c r="M35" s="4">
        <f t="shared" si="2"/>
        <v>0</v>
      </c>
      <c r="N35" s="4">
        <f>'[1]11'!$N$51</f>
        <v>0</v>
      </c>
      <c r="O35" s="4"/>
      <c r="P35" s="4">
        <f>'[1]11'!$P$51</f>
        <v>0</v>
      </c>
      <c r="Q35" s="4"/>
      <c r="R35" s="4">
        <f>'[1]11'!$R$51</f>
        <v>0</v>
      </c>
      <c r="S35" s="4">
        <f t="shared" si="3"/>
        <v>0</v>
      </c>
      <c r="T35" s="4">
        <f>'[1]11'!$T$51</f>
        <v>0</v>
      </c>
      <c r="U35" s="138" t="e">
        <f t="shared" si="4"/>
        <v>#DIV/0!</v>
      </c>
      <c r="V35" s="4">
        <f>'[1]11'!$V$51</f>
        <v>0</v>
      </c>
      <c r="W35" s="4"/>
      <c r="X35" s="4">
        <f>'[1]11'!$X$51</f>
        <v>0</v>
      </c>
      <c r="Y35" s="4"/>
      <c r="Z35" s="4">
        <f>'[1]11'!$Z$51</f>
        <v>0</v>
      </c>
      <c r="AA35" s="138" t="e">
        <f t="shared" si="6"/>
        <v>#DIV/0!</v>
      </c>
      <c r="AB35" s="4">
        <f>'[1]11'!$AB$51</f>
        <v>0</v>
      </c>
      <c r="AC35" s="138" t="e">
        <f t="shared" si="7"/>
        <v>#DIV/0!</v>
      </c>
    </row>
    <row r="36" spans="1:29" ht="25.5">
      <c r="A36" s="101" t="s">
        <v>172</v>
      </c>
      <c r="B36" s="49" t="s">
        <v>205</v>
      </c>
      <c r="C36" s="29" t="s">
        <v>43</v>
      </c>
      <c r="D36" s="4">
        <f>'[1]11'!$D$52</f>
        <v>0</v>
      </c>
      <c r="E36" s="4"/>
      <c r="F36" s="4">
        <f>'[1]11'!$F$52</f>
        <v>0</v>
      </c>
      <c r="G36" s="4"/>
      <c r="H36" s="4">
        <f>'[1]11'!$H$52</f>
        <v>49.475200999999998</v>
      </c>
      <c r="I36" s="4">
        <f t="shared" si="0"/>
        <v>0.47161295307880369</v>
      </c>
      <c r="J36" s="4">
        <f>'[1]11'!$J$52</f>
        <v>0</v>
      </c>
      <c r="K36" s="4">
        <f t="shared" si="1"/>
        <v>0</v>
      </c>
      <c r="L36" s="4">
        <f>'[1]11'!$L$52</f>
        <v>0</v>
      </c>
      <c r="M36" s="4">
        <f t="shared" si="2"/>
        <v>0</v>
      </c>
      <c r="N36" s="4">
        <f>'[1]11'!$N$52</f>
        <v>0</v>
      </c>
      <c r="O36" s="4"/>
      <c r="P36" s="4">
        <f>'[1]11'!$P$52</f>
        <v>0</v>
      </c>
      <c r="Q36" s="4"/>
      <c r="R36" s="4">
        <f>'[1]11'!$R$52</f>
        <v>0</v>
      </c>
      <c r="S36" s="4">
        <f t="shared" si="3"/>
        <v>0</v>
      </c>
      <c r="T36" s="4">
        <f>'[1]11'!$T$52</f>
        <v>0</v>
      </c>
      <c r="U36" s="138" t="e">
        <f t="shared" si="4"/>
        <v>#DIV/0!</v>
      </c>
      <c r="V36" s="4">
        <f>'[1]11'!$V$52</f>
        <v>0</v>
      </c>
      <c r="W36" s="4"/>
      <c r="X36" s="4">
        <f>'[1]11'!$X$52</f>
        <v>0</v>
      </c>
      <c r="Y36" s="4"/>
      <c r="Z36" s="4">
        <f>'[1]11'!$Z$52</f>
        <v>0</v>
      </c>
      <c r="AA36" s="138" t="e">
        <f t="shared" si="6"/>
        <v>#DIV/0!</v>
      </c>
      <c r="AB36" s="4">
        <f>'[1]11'!$AB$52</f>
        <v>0</v>
      </c>
      <c r="AC36" s="138" t="e">
        <f t="shared" si="7"/>
        <v>#DIV/0!</v>
      </c>
    </row>
    <row r="37" spans="1:29" ht="25.5">
      <c r="A37" s="101" t="s">
        <v>172</v>
      </c>
      <c r="B37" s="49" t="s">
        <v>206</v>
      </c>
      <c r="C37" s="29" t="s">
        <v>44</v>
      </c>
      <c r="D37" s="4">
        <f>'[1]11'!$D$53</f>
        <v>0</v>
      </c>
      <c r="E37" s="4"/>
      <c r="F37" s="4">
        <f>'[1]11'!$F$53</f>
        <v>0</v>
      </c>
      <c r="G37" s="4"/>
      <c r="H37" s="4">
        <f>'[1]11'!$H$53</f>
        <v>8.5325729999999993</v>
      </c>
      <c r="I37" s="4">
        <f t="shared" si="0"/>
        <v>8.1335130905086525E-2</v>
      </c>
      <c r="J37" s="4">
        <f>'[1]11'!$J$53</f>
        <v>0</v>
      </c>
      <c r="K37" s="4">
        <f t="shared" si="1"/>
        <v>0</v>
      </c>
      <c r="L37" s="4">
        <f>'[1]11'!$L$53</f>
        <v>0</v>
      </c>
      <c r="M37" s="4">
        <f t="shared" si="2"/>
        <v>0</v>
      </c>
      <c r="N37" s="4">
        <f>'[1]11'!$N$53</f>
        <v>0</v>
      </c>
      <c r="O37" s="4"/>
      <c r="P37" s="4">
        <f>'[1]11'!$P$53</f>
        <v>0</v>
      </c>
      <c r="Q37" s="4"/>
      <c r="R37" s="4">
        <f>'[1]11'!$R$53</f>
        <v>0</v>
      </c>
      <c r="S37" s="4">
        <f t="shared" si="3"/>
        <v>0</v>
      </c>
      <c r="T37" s="4">
        <f>'[1]11'!$T$53</f>
        <v>0</v>
      </c>
      <c r="U37" s="138" t="e">
        <f t="shared" si="4"/>
        <v>#DIV/0!</v>
      </c>
      <c r="V37" s="4">
        <f>'[1]11'!$V$53</f>
        <v>0</v>
      </c>
      <c r="W37" s="4"/>
      <c r="X37" s="4">
        <f>'[1]11'!$X$53</f>
        <v>0</v>
      </c>
      <c r="Y37" s="4"/>
      <c r="Z37" s="4">
        <f>'[1]11'!$Z$53</f>
        <v>0</v>
      </c>
      <c r="AA37" s="138" t="e">
        <f t="shared" si="6"/>
        <v>#DIV/0!</v>
      </c>
      <c r="AB37" s="4">
        <f>'[1]11'!$AB$53</f>
        <v>0</v>
      </c>
      <c r="AC37" s="138" t="e">
        <f t="shared" si="7"/>
        <v>#DIV/0!</v>
      </c>
    </row>
    <row r="38" spans="1:29">
      <c r="A38" s="101" t="s">
        <v>172</v>
      </c>
      <c r="B38" s="49" t="s">
        <v>207</v>
      </c>
      <c r="C38" s="29" t="s">
        <v>13</v>
      </c>
      <c r="D38" s="4">
        <f>'[1]11'!$D$54</f>
        <v>0</v>
      </c>
      <c r="E38" s="4"/>
      <c r="F38" s="4">
        <f>'[1]11'!$F$54</f>
        <v>0</v>
      </c>
      <c r="G38" s="4"/>
      <c r="H38" s="4">
        <f>'[1]11'!$H$54</f>
        <v>0.67368800000000006</v>
      </c>
      <c r="I38" s="4">
        <f t="shared" ref="I38:I60" si="8">H38*100/$H$6</f>
        <v>6.4218028570263543E-3</v>
      </c>
      <c r="J38" s="4">
        <f>'[1]11'!$J$54</f>
        <v>0</v>
      </c>
      <c r="K38" s="4">
        <f t="shared" ref="K38:K60" si="9">J38*100/$J$6</f>
        <v>0</v>
      </c>
      <c r="L38" s="4">
        <f>'[1]11'!$L$54</f>
        <v>0</v>
      </c>
      <c r="M38" s="4">
        <f t="shared" ref="M38:M60" si="10">L38*100/$L$6</f>
        <v>0</v>
      </c>
      <c r="N38" s="4">
        <f>'[1]11'!$N$54</f>
        <v>0</v>
      </c>
      <c r="O38" s="4"/>
      <c r="P38" s="4">
        <f>'[1]11'!$P$54</f>
        <v>0</v>
      </c>
      <c r="Q38" s="4"/>
      <c r="R38" s="4">
        <f>'[1]11'!$R$54</f>
        <v>0</v>
      </c>
      <c r="S38" s="4">
        <f t="shared" ref="S38:S60" si="11">R38*100/$R$6</f>
        <v>0</v>
      </c>
      <c r="T38" s="4">
        <f>'[1]11'!$T$54</f>
        <v>0</v>
      </c>
      <c r="U38" s="138" t="e">
        <f t="shared" ref="U38:U60" si="12">T38*100/$T$6</f>
        <v>#DIV/0!</v>
      </c>
      <c r="V38" s="4">
        <f>'[1]11'!$V$54</f>
        <v>0</v>
      </c>
      <c r="W38" s="4"/>
      <c r="X38" s="4">
        <f>'[1]11'!$X$54</f>
        <v>0</v>
      </c>
      <c r="Y38" s="4"/>
      <c r="Z38" s="4">
        <f>'[1]11'!$Z$54</f>
        <v>0</v>
      </c>
      <c r="AA38" s="138" t="e">
        <f t="shared" ref="AA38:AA60" si="13">Z38*100/$Z$6</f>
        <v>#DIV/0!</v>
      </c>
      <c r="AB38" s="4">
        <f>'[1]11'!$AB$54</f>
        <v>0</v>
      </c>
      <c r="AC38" s="138" t="e">
        <f t="shared" ref="AC38:AC60" si="14">AB38*100/$AB$6</f>
        <v>#DIV/0!</v>
      </c>
    </row>
    <row r="39" spans="1:29" ht="25.5">
      <c r="A39" s="101" t="s">
        <v>172</v>
      </c>
      <c r="B39" s="49" t="s">
        <v>208</v>
      </c>
      <c r="C39" s="29" t="s">
        <v>14</v>
      </c>
      <c r="D39" s="4">
        <f>'[1]11'!$D$55</f>
        <v>0</v>
      </c>
      <c r="E39" s="4"/>
      <c r="F39" s="4">
        <f>'[1]11'!$F$55</f>
        <v>0</v>
      </c>
      <c r="G39" s="4"/>
      <c r="H39" s="4">
        <f>'[1]11'!$H$55</f>
        <v>0.35504000000000002</v>
      </c>
      <c r="I39" s="4">
        <f t="shared" si="8"/>
        <v>3.3843513412123074E-3</v>
      </c>
      <c r="J39" s="4">
        <f>'[1]11'!$J$55</f>
        <v>0</v>
      </c>
      <c r="K39" s="4">
        <f t="shared" si="9"/>
        <v>0</v>
      </c>
      <c r="L39" s="4">
        <f>'[1]11'!$L$55</f>
        <v>0</v>
      </c>
      <c r="M39" s="4">
        <f t="shared" si="10"/>
        <v>0</v>
      </c>
      <c r="N39" s="4">
        <f>'[1]11'!$N$55</f>
        <v>0</v>
      </c>
      <c r="O39" s="4"/>
      <c r="P39" s="4">
        <f>'[1]11'!$P$55</f>
        <v>0</v>
      </c>
      <c r="Q39" s="4"/>
      <c r="R39" s="4">
        <f>'[1]11'!$R$55</f>
        <v>0</v>
      </c>
      <c r="S39" s="4">
        <f t="shared" si="11"/>
        <v>0</v>
      </c>
      <c r="T39" s="4">
        <f>'[1]11'!$T$55</f>
        <v>0</v>
      </c>
      <c r="U39" s="138" t="e">
        <f t="shared" si="12"/>
        <v>#DIV/0!</v>
      </c>
      <c r="V39" s="4">
        <f>'[1]11'!$V$55</f>
        <v>0</v>
      </c>
      <c r="W39" s="4"/>
      <c r="X39" s="4">
        <f>'[1]11'!$X$55</f>
        <v>0</v>
      </c>
      <c r="Y39" s="4"/>
      <c r="Z39" s="4">
        <f>'[1]11'!$Z$55</f>
        <v>0</v>
      </c>
      <c r="AA39" s="138" t="e">
        <f t="shared" si="13"/>
        <v>#DIV/0!</v>
      </c>
      <c r="AB39" s="4">
        <f>'[1]11'!$AB$55</f>
        <v>0</v>
      </c>
      <c r="AC39" s="138" t="e">
        <f t="shared" si="14"/>
        <v>#DIV/0!</v>
      </c>
    </row>
    <row r="40" spans="1:29">
      <c r="A40" s="101" t="s">
        <v>172</v>
      </c>
      <c r="B40" s="49" t="s">
        <v>190</v>
      </c>
      <c r="C40" s="29" t="s">
        <v>191</v>
      </c>
      <c r="D40" s="4">
        <f>'[1]11'!$D$56</f>
        <v>0</v>
      </c>
      <c r="E40" s="4"/>
      <c r="F40" s="4">
        <f>'[1]11'!$F$56</f>
        <v>0</v>
      </c>
      <c r="G40" s="4"/>
      <c r="H40" s="4">
        <f>'[1]11'!$H$56</f>
        <v>0</v>
      </c>
      <c r="I40" s="4">
        <f t="shared" si="8"/>
        <v>0</v>
      </c>
      <c r="J40" s="4">
        <f>'[1]11'!$J$56</f>
        <v>0</v>
      </c>
      <c r="K40" s="4">
        <f t="shared" si="9"/>
        <v>0</v>
      </c>
      <c r="L40" s="4">
        <f>'[1]11'!$L$56</f>
        <v>0</v>
      </c>
      <c r="M40" s="4">
        <f t="shared" si="10"/>
        <v>0</v>
      </c>
      <c r="N40" s="4">
        <f>'[1]11'!$N$56</f>
        <v>0</v>
      </c>
      <c r="O40" s="4"/>
      <c r="P40" s="4">
        <f>'[1]11'!$P$56</f>
        <v>0</v>
      </c>
      <c r="Q40" s="4"/>
      <c r="R40" s="4">
        <f>'[1]11'!$R$56</f>
        <v>0</v>
      </c>
      <c r="S40" s="4">
        <f t="shared" si="11"/>
        <v>0</v>
      </c>
      <c r="T40" s="4">
        <f>'[1]11'!$T$56</f>
        <v>0</v>
      </c>
      <c r="U40" s="138" t="e">
        <f t="shared" si="12"/>
        <v>#DIV/0!</v>
      </c>
      <c r="V40" s="4">
        <f>'[1]11'!$V$56</f>
        <v>0</v>
      </c>
      <c r="W40" s="4"/>
      <c r="X40" s="4">
        <f>'[1]11'!$X$56</f>
        <v>0</v>
      </c>
      <c r="Y40" s="4"/>
      <c r="Z40" s="4">
        <f>'[1]11'!$Z$56</f>
        <v>0</v>
      </c>
      <c r="AA40" s="138" t="e">
        <f t="shared" si="13"/>
        <v>#DIV/0!</v>
      </c>
      <c r="AB40" s="4">
        <f>'[1]11'!$AB$56</f>
        <v>0</v>
      </c>
      <c r="AC40" s="138" t="e">
        <f t="shared" si="14"/>
        <v>#DIV/0!</v>
      </c>
    </row>
    <row r="41" spans="1:29">
      <c r="A41" s="101" t="s">
        <v>172</v>
      </c>
      <c r="B41" s="49" t="s">
        <v>209</v>
      </c>
      <c r="C41" s="29" t="s">
        <v>67</v>
      </c>
      <c r="D41" s="4">
        <f>'[1]11'!$D$57</f>
        <v>0</v>
      </c>
      <c r="E41" s="4"/>
      <c r="F41" s="4">
        <f>'[1]11'!$F$57</f>
        <v>0</v>
      </c>
      <c r="G41" s="4"/>
      <c r="H41" s="4">
        <f>'[1]11'!$H$57</f>
        <v>0.23440900000000001</v>
      </c>
      <c r="I41" s="4">
        <f t="shared" si="8"/>
        <v>2.2344592540058461E-3</v>
      </c>
      <c r="J41" s="4">
        <f>'[1]11'!$J$57</f>
        <v>0</v>
      </c>
      <c r="K41" s="4">
        <f t="shared" si="9"/>
        <v>0</v>
      </c>
      <c r="L41" s="4">
        <f>'[1]11'!$L$57</f>
        <v>0</v>
      </c>
      <c r="M41" s="4">
        <f t="shared" si="10"/>
        <v>0</v>
      </c>
      <c r="N41" s="4">
        <f>'[1]11'!$N$57</f>
        <v>0</v>
      </c>
      <c r="O41" s="4"/>
      <c r="P41" s="4">
        <f>'[1]11'!$P$57</f>
        <v>0</v>
      </c>
      <c r="Q41" s="4"/>
      <c r="R41" s="4">
        <f>'[1]11'!$R$57</f>
        <v>0</v>
      </c>
      <c r="S41" s="4">
        <f t="shared" si="11"/>
        <v>0</v>
      </c>
      <c r="T41" s="4">
        <f>'[1]11'!$T$57</f>
        <v>0</v>
      </c>
      <c r="U41" s="138" t="e">
        <f t="shared" si="12"/>
        <v>#DIV/0!</v>
      </c>
      <c r="V41" s="4">
        <f>'[1]11'!$V$57</f>
        <v>0</v>
      </c>
      <c r="W41" s="4"/>
      <c r="X41" s="4">
        <f>'[1]11'!$X$57</f>
        <v>0</v>
      </c>
      <c r="Y41" s="4"/>
      <c r="Z41" s="4">
        <f>'[1]11'!$Z$57</f>
        <v>0</v>
      </c>
      <c r="AA41" s="138" t="e">
        <f t="shared" si="13"/>
        <v>#DIV/0!</v>
      </c>
      <c r="AB41" s="4">
        <f>'[1]11'!$AB$57</f>
        <v>0</v>
      </c>
      <c r="AC41" s="138" t="e">
        <f t="shared" si="14"/>
        <v>#DIV/0!</v>
      </c>
    </row>
    <row r="42" spans="1:29">
      <c r="A42" s="101" t="s">
        <v>172</v>
      </c>
      <c r="B42" s="49" t="s">
        <v>70</v>
      </c>
      <c r="C42" s="29" t="s">
        <v>32</v>
      </c>
      <c r="D42" s="4">
        <f>'[1]11'!$D$58</f>
        <v>0</v>
      </c>
      <c r="E42" s="4"/>
      <c r="F42" s="4">
        <f>'[1]11'!$F$58</f>
        <v>0</v>
      </c>
      <c r="G42" s="4"/>
      <c r="H42" s="4">
        <f>'[1]11'!$H$58</f>
        <v>76.748461999999989</v>
      </c>
      <c r="I42" s="4">
        <f t="shared" si="8"/>
        <v>0.73159013155047814</v>
      </c>
      <c r="J42" s="4">
        <f>'[1]11'!$J$58</f>
        <v>0</v>
      </c>
      <c r="K42" s="4">
        <f t="shared" si="9"/>
        <v>0</v>
      </c>
      <c r="L42" s="4">
        <f>'[1]11'!$L$58</f>
        <v>0</v>
      </c>
      <c r="M42" s="4">
        <f t="shared" si="10"/>
        <v>0</v>
      </c>
      <c r="N42" s="4">
        <f>'[1]11'!$N$58</f>
        <v>0</v>
      </c>
      <c r="O42" s="4"/>
      <c r="P42" s="4">
        <f>'[1]11'!$P$58</f>
        <v>0</v>
      </c>
      <c r="Q42" s="4"/>
      <c r="R42" s="4">
        <f>'[1]11'!$R$58</f>
        <v>0</v>
      </c>
      <c r="S42" s="4">
        <f t="shared" si="11"/>
        <v>0</v>
      </c>
      <c r="T42" s="4">
        <f>'[1]11'!$T$58</f>
        <v>0</v>
      </c>
      <c r="U42" s="138" t="e">
        <f t="shared" si="12"/>
        <v>#DIV/0!</v>
      </c>
      <c r="V42" s="4">
        <f>'[1]11'!$V$58</f>
        <v>0</v>
      </c>
      <c r="W42" s="4"/>
      <c r="X42" s="4">
        <f>'[1]11'!$X$58</f>
        <v>0</v>
      </c>
      <c r="Y42" s="4"/>
      <c r="Z42" s="4">
        <f>'[1]11'!$Z$58</f>
        <v>0</v>
      </c>
      <c r="AA42" s="138" t="e">
        <f t="shared" si="13"/>
        <v>#DIV/0!</v>
      </c>
      <c r="AB42" s="4">
        <f>'[1]11'!$AB$58</f>
        <v>0</v>
      </c>
      <c r="AC42" s="138" t="e">
        <f t="shared" si="14"/>
        <v>#DIV/0!</v>
      </c>
    </row>
    <row r="43" spans="1:29">
      <c r="A43" s="101" t="s">
        <v>172</v>
      </c>
      <c r="B43" s="49" t="s">
        <v>178</v>
      </c>
      <c r="C43" s="29" t="s">
        <v>52</v>
      </c>
      <c r="D43" s="4">
        <f>'[1]11'!$D$59</f>
        <v>0</v>
      </c>
      <c r="E43" s="4"/>
      <c r="F43" s="4">
        <f>'[1]11'!$F$59</f>
        <v>0</v>
      </c>
      <c r="G43" s="4"/>
      <c r="H43" s="4">
        <f>'[1]11'!$H$59</f>
        <v>8.0816289999999995</v>
      </c>
      <c r="I43" s="4">
        <f t="shared" si="8"/>
        <v>7.7036592905955034E-2</v>
      </c>
      <c r="J43" s="4">
        <f>'[1]11'!$J$59</f>
        <v>0</v>
      </c>
      <c r="K43" s="4">
        <f t="shared" si="9"/>
        <v>0</v>
      </c>
      <c r="L43" s="4">
        <f>'[1]11'!$L$59</f>
        <v>0</v>
      </c>
      <c r="M43" s="4">
        <f t="shared" si="10"/>
        <v>0</v>
      </c>
      <c r="N43" s="4">
        <f>'[1]11'!$N$59</f>
        <v>0</v>
      </c>
      <c r="O43" s="4"/>
      <c r="P43" s="4">
        <f>'[1]11'!$P$59</f>
        <v>0</v>
      </c>
      <c r="Q43" s="4"/>
      <c r="R43" s="4">
        <f>'[1]11'!$R$59</f>
        <v>0</v>
      </c>
      <c r="S43" s="4">
        <f t="shared" si="11"/>
        <v>0</v>
      </c>
      <c r="T43" s="4">
        <f>'[1]11'!$T$59</f>
        <v>0</v>
      </c>
      <c r="U43" s="138" t="e">
        <f t="shared" si="12"/>
        <v>#DIV/0!</v>
      </c>
      <c r="V43" s="4">
        <f>'[1]11'!$V$59</f>
        <v>0</v>
      </c>
      <c r="W43" s="4"/>
      <c r="X43" s="4">
        <f>'[1]11'!$X$59</f>
        <v>0</v>
      </c>
      <c r="Y43" s="4"/>
      <c r="Z43" s="4">
        <f>'[1]11'!$Z$59</f>
        <v>0</v>
      </c>
      <c r="AA43" s="138" t="e">
        <f t="shared" si="13"/>
        <v>#DIV/0!</v>
      </c>
      <c r="AB43" s="4">
        <f>'[1]11'!$AB$59</f>
        <v>0</v>
      </c>
      <c r="AC43" s="138" t="e">
        <f t="shared" si="14"/>
        <v>#DIV/0!</v>
      </c>
    </row>
    <row r="44" spans="1:29" ht="25.5">
      <c r="A44" s="101" t="s">
        <v>172</v>
      </c>
      <c r="B44" s="49" t="s">
        <v>173</v>
      </c>
      <c r="C44" s="29" t="s">
        <v>28</v>
      </c>
      <c r="D44" s="4">
        <f>'[1]11'!$D$60</f>
        <v>0</v>
      </c>
      <c r="E44" s="4"/>
      <c r="F44" s="4">
        <f>'[1]11'!$F$60</f>
        <v>0</v>
      </c>
      <c r="G44" s="4"/>
      <c r="H44" s="4">
        <f>'[1]11'!$H$60</f>
        <v>32.226516000000004</v>
      </c>
      <c r="I44" s="4">
        <f t="shared" si="8"/>
        <v>0.3071931406241547</v>
      </c>
      <c r="J44" s="4">
        <f>'[1]11'!$J$60</f>
        <v>0</v>
      </c>
      <c r="K44" s="4">
        <f t="shared" si="9"/>
        <v>0</v>
      </c>
      <c r="L44" s="4">
        <f>'[1]11'!$L$60</f>
        <v>0</v>
      </c>
      <c r="M44" s="4">
        <f t="shared" si="10"/>
        <v>0</v>
      </c>
      <c r="N44" s="4">
        <f>'[1]11'!$N$60</f>
        <v>0</v>
      </c>
      <c r="O44" s="4"/>
      <c r="P44" s="4">
        <f>'[1]11'!$P$60</f>
        <v>0</v>
      </c>
      <c r="Q44" s="4"/>
      <c r="R44" s="4">
        <f>'[1]11'!$R$60</f>
        <v>0</v>
      </c>
      <c r="S44" s="4">
        <f t="shared" si="11"/>
        <v>0</v>
      </c>
      <c r="T44" s="4">
        <f>'[1]11'!$T$60</f>
        <v>0</v>
      </c>
      <c r="U44" s="138" t="e">
        <f t="shared" si="12"/>
        <v>#DIV/0!</v>
      </c>
      <c r="V44" s="4">
        <f>'[1]11'!$V$60</f>
        <v>0</v>
      </c>
      <c r="W44" s="4"/>
      <c r="X44" s="4">
        <f>'[1]11'!$X$60</f>
        <v>0</v>
      </c>
      <c r="Y44" s="4"/>
      <c r="Z44" s="4">
        <f>'[1]11'!$Z$60</f>
        <v>0</v>
      </c>
      <c r="AA44" s="138" t="e">
        <f t="shared" si="13"/>
        <v>#DIV/0!</v>
      </c>
      <c r="AB44" s="4">
        <f>'[1]11'!$AB$60</f>
        <v>0</v>
      </c>
      <c r="AC44" s="138" t="e">
        <f t="shared" si="14"/>
        <v>#DIV/0!</v>
      </c>
    </row>
    <row r="45" spans="1:29" ht="25.5">
      <c r="A45" s="101" t="s">
        <v>172</v>
      </c>
      <c r="B45" s="49" t="s">
        <v>210</v>
      </c>
      <c r="C45" s="29" t="s">
        <v>30</v>
      </c>
      <c r="D45" s="4">
        <f>'[1]11'!$D$61</f>
        <v>0</v>
      </c>
      <c r="E45" s="4"/>
      <c r="F45" s="4">
        <f>'[1]11'!$F$61</f>
        <v>0</v>
      </c>
      <c r="G45" s="4"/>
      <c r="H45" s="4">
        <f>'[1]11'!$H$61</f>
        <v>0</v>
      </c>
      <c r="I45" s="4">
        <f t="shared" si="8"/>
        <v>0</v>
      </c>
      <c r="J45" s="4">
        <f>'[1]11'!$J$61</f>
        <v>0</v>
      </c>
      <c r="K45" s="4">
        <f t="shared" si="9"/>
        <v>0</v>
      </c>
      <c r="L45" s="4">
        <f>'[1]11'!$L$61</f>
        <v>0</v>
      </c>
      <c r="M45" s="4">
        <f t="shared" si="10"/>
        <v>0</v>
      </c>
      <c r="N45" s="4">
        <f>'[1]11'!$N$61</f>
        <v>0</v>
      </c>
      <c r="O45" s="4"/>
      <c r="P45" s="4">
        <f>'[1]11'!$P$61</f>
        <v>0</v>
      </c>
      <c r="Q45" s="4"/>
      <c r="R45" s="4">
        <f>'[1]11'!$R$61</f>
        <v>0</v>
      </c>
      <c r="S45" s="4">
        <f t="shared" si="11"/>
        <v>0</v>
      </c>
      <c r="T45" s="4">
        <f>'[1]11'!$T$61</f>
        <v>0</v>
      </c>
      <c r="U45" s="138" t="e">
        <f t="shared" si="12"/>
        <v>#DIV/0!</v>
      </c>
      <c r="V45" s="4">
        <f>'[1]11'!$V$61</f>
        <v>0</v>
      </c>
      <c r="W45" s="4"/>
      <c r="X45" s="4">
        <f>'[1]11'!$X$61</f>
        <v>0</v>
      </c>
      <c r="Y45" s="4"/>
      <c r="Z45" s="4">
        <f>'[1]11'!$Z$61</f>
        <v>0</v>
      </c>
      <c r="AA45" s="138" t="e">
        <f t="shared" si="13"/>
        <v>#DIV/0!</v>
      </c>
      <c r="AB45" s="4">
        <f>'[1]11'!$AB$61</f>
        <v>0</v>
      </c>
      <c r="AC45" s="138" t="e">
        <f t="shared" si="14"/>
        <v>#DIV/0!</v>
      </c>
    </row>
    <row r="46" spans="1:29">
      <c r="A46" s="101" t="s">
        <v>172</v>
      </c>
      <c r="B46" s="49" t="s">
        <v>211</v>
      </c>
      <c r="C46" s="29" t="s">
        <v>31</v>
      </c>
      <c r="D46" s="4">
        <f>'[1]11'!$D$62</f>
        <v>0</v>
      </c>
      <c r="E46" s="4"/>
      <c r="F46" s="4">
        <f>'[1]11'!$F$62</f>
        <v>0</v>
      </c>
      <c r="G46" s="4"/>
      <c r="H46" s="4">
        <f>'[1]11'!$H$62</f>
        <v>7.039415</v>
      </c>
      <c r="I46" s="4">
        <f t="shared" si="8"/>
        <v>6.7101885975101486E-2</v>
      </c>
      <c r="J46" s="4">
        <f>'[1]11'!$J$62</f>
        <v>0</v>
      </c>
      <c r="K46" s="4">
        <f t="shared" si="9"/>
        <v>0</v>
      </c>
      <c r="L46" s="4">
        <f>'[1]11'!$L$62</f>
        <v>0</v>
      </c>
      <c r="M46" s="4">
        <f t="shared" si="10"/>
        <v>0</v>
      </c>
      <c r="N46" s="4">
        <f>'[1]11'!$N$62</f>
        <v>0</v>
      </c>
      <c r="O46" s="4"/>
      <c r="P46" s="4">
        <f>'[1]11'!$P$62</f>
        <v>0</v>
      </c>
      <c r="Q46" s="4"/>
      <c r="R46" s="4">
        <f>'[1]11'!$R$62</f>
        <v>0</v>
      </c>
      <c r="S46" s="4">
        <f t="shared" si="11"/>
        <v>0</v>
      </c>
      <c r="T46" s="4">
        <f>'[1]11'!$T$62</f>
        <v>0</v>
      </c>
      <c r="U46" s="138" t="e">
        <f t="shared" si="12"/>
        <v>#DIV/0!</v>
      </c>
      <c r="V46" s="4">
        <f>'[1]11'!$V$62</f>
        <v>0</v>
      </c>
      <c r="W46" s="4"/>
      <c r="X46" s="4">
        <f>'[1]11'!$X$62</f>
        <v>0</v>
      </c>
      <c r="Y46" s="4"/>
      <c r="Z46" s="4">
        <f>'[1]11'!$Z$62</f>
        <v>0</v>
      </c>
      <c r="AA46" s="138" t="e">
        <f t="shared" si="13"/>
        <v>#DIV/0!</v>
      </c>
      <c r="AB46" s="4">
        <f>'[1]11'!$AB$62</f>
        <v>0</v>
      </c>
      <c r="AC46" s="138" t="e">
        <f t="shared" si="14"/>
        <v>#DIV/0!</v>
      </c>
    </row>
    <row r="47" spans="1:29">
      <c r="A47" s="101" t="s">
        <v>172</v>
      </c>
      <c r="B47" s="49" t="s">
        <v>212</v>
      </c>
      <c r="C47" s="29" t="s">
        <v>51</v>
      </c>
      <c r="D47" s="4">
        <f>'[1]11'!$D$63</f>
        <v>0</v>
      </c>
      <c r="E47" s="4"/>
      <c r="F47" s="4">
        <f>'[1]11'!$F$63</f>
        <v>0</v>
      </c>
      <c r="G47" s="4"/>
      <c r="H47" s="4">
        <f>'[1]11'!$H$63</f>
        <v>3.022113</v>
      </c>
      <c r="I47" s="4">
        <f t="shared" si="8"/>
        <v>2.8807717960920316E-2</v>
      </c>
      <c r="J47" s="4">
        <f>'[1]11'!$J$63</f>
        <v>0</v>
      </c>
      <c r="K47" s="4">
        <f t="shared" si="9"/>
        <v>0</v>
      </c>
      <c r="L47" s="4">
        <f>'[1]11'!$L$63</f>
        <v>0</v>
      </c>
      <c r="M47" s="4">
        <f t="shared" si="10"/>
        <v>0</v>
      </c>
      <c r="N47" s="4">
        <f>'[1]11'!$N$63</f>
        <v>0</v>
      </c>
      <c r="O47" s="4"/>
      <c r="P47" s="4">
        <f>'[1]11'!$P$63</f>
        <v>0</v>
      </c>
      <c r="Q47" s="4"/>
      <c r="R47" s="4">
        <f>'[1]11'!$R$63</f>
        <v>0</v>
      </c>
      <c r="S47" s="4">
        <f t="shared" si="11"/>
        <v>0</v>
      </c>
      <c r="T47" s="4">
        <f>'[1]11'!$T$63</f>
        <v>0</v>
      </c>
      <c r="U47" s="138" t="e">
        <f t="shared" si="12"/>
        <v>#DIV/0!</v>
      </c>
      <c r="V47" s="4">
        <f>'[1]11'!$V$63</f>
        <v>0</v>
      </c>
      <c r="W47" s="4"/>
      <c r="X47" s="4">
        <f>'[1]11'!$X$63</f>
        <v>0</v>
      </c>
      <c r="Y47" s="4"/>
      <c r="Z47" s="4">
        <f>'[1]11'!$Z$63</f>
        <v>0</v>
      </c>
      <c r="AA47" s="138" t="e">
        <f t="shared" si="13"/>
        <v>#DIV/0!</v>
      </c>
      <c r="AB47" s="4">
        <f>'[1]11'!$AB$63</f>
        <v>0</v>
      </c>
      <c r="AC47" s="138" t="e">
        <f t="shared" si="14"/>
        <v>#DIV/0!</v>
      </c>
    </row>
    <row r="48" spans="1:29">
      <c r="A48" s="101" t="s">
        <v>78</v>
      </c>
      <c r="B48" s="49" t="s">
        <v>213</v>
      </c>
      <c r="C48" s="29" t="s">
        <v>58</v>
      </c>
      <c r="D48" s="4">
        <f>'[1]11'!$D$64</f>
        <v>0</v>
      </c>
      <c r="E48" s="4"/>
      <c r="F48" s="4">
        <f>'[1]11'!$F$64</f>
        <v>0</v>
      </c>
      <c r="G48" s="4"/>
      <c r="H48" s="4">
        <f>'[1]11'!$H$64</f>
        <v>0</v>
      </c>
      <c r="I48" s="4">
        <f t="shared" si="8"/>
        <v>0</v>
      </c>
      <c r="J48" s="4">
        <f>'[1]11'!$J$64</f>
        <v>0</v>
      </c>
      <c r="K48" s="4">
        <f t="shared" si="9"/>
        <v>0</v>
      </c>
      <c r="L48" s="4">
        <f>'[1]11'!$L$64</f>
        <v>0</v>
      </c>
      <c r="M48" s="4">
        <f t="shared" si="10"/>
        <v>0</v>
      </c>
      <c r="N48" s="4">
        <f>'[1]11'!$N$64</f>
        <v>0</v>
      </c>
      <c r="O48" s="4"/>
      <c r="P48" s="4">
        <f>'[1]11'!$P$64</f>
        <v>0</v>
      </c>
      <c r="Q48" s="4"/>
      <c r="R48" s="4">
        <f>'[1]11'!$R$64</f>
        <v>0</v>
      </c>
      <c r="S48" s="4">
        <f t="shared" si="11"/>
        <v>0</v>
      </c>
      <c r="T48" s="4">
        <f>'[1]11'!$T$64</f>
        <v>0</v>
      </c>
      <c r="U48" s="138" t="e">
        <f t="shared" si="12"/>
        <v>#DIV/0!</v>
      </c>
      <c r="V48" s="4">
        <f>'[1]11'!$V$64</f>
        <v>0</v>
      </c>
      <c r="W48" s="4"/>
      <c r="X48" s="4">
        <f>'[1]11'!$X$64</f>
        <v>0</v>
      </c>
      <c r="Y48" s="4"/>
      <c r="Z48" s="4">
        <f>'[1]11'!$Z$64</f>
        <v>0</v>
      </c>
      <c r="AA48" s="138" t="e">
        <f t="shared" si="13"/>
        <v>#DIV/0!</v>
      </c>
      <c r="AB48" s="4">
        <f>'[1]11'!$AB$64</f>
        <v>0</v>
      </c>
      <c r="AC48" s="138" t="e">
        <f t="shared" si="14"/>
        <v>#DIV/0!</v>
      </c>
    </row>
    <row r="49" spans="1:29">
      <c r="A49" s="101" t="s">
        <v>79</v>
      </c>
      <c r="B49" s="49" t="s">
        <v>214</v>
      </c>
      <c r="C49" s="29" t="s">
        <v>49</v>
      </c>
      <c r="D49" s="4">
        <f>'[1]11'!$D$65</f>
        <v>0</v>
      </c>
      <c r="E49" s="4"/>
      <c r="F49" s="4">
        <f>'[1]11'!$F$65</f>
        <v>0</v>
      </c>
      <c r="G49" s="4"/>
      <c r="H49" s="4">
        <f>'[1]11'!$H$65</f>
        <v>0</v>
      </c>
      <c r="I49" s="4">
        <f t="shared" si="8"/>
        <v>0</v>
      </c>
      <c r="J49" s="4">
        <f>'[1]11'!$J$65</f>
        <v>0</v>
      </c>
      <c r="K49" s="4">
        <f t="shared" si="9"/>
        <v>0</v>
      </c>
      <c r="L49" s="4">
        <f>'[1]11'!$L$65</f>
        <v>0</v>
      </c>
      <c r="M49" s="4">
        <f t="shared" si="10"/>
        <v>0</v>
      </c>
      <c r="N49" s="4">
        <f>'[1]11'!$N$65</f>
        <v>0</v>
      </c>
      <c r="O49" s="4"/>
      <c r="P49" s="4">
        <f>'[1]11'!$P$65</f>
        <v>0</v>
      </c>
      <c r="Q49" s="4"/>
      <c r="R49" s="4">
        <f>'[1]11'!$R$65</f>
        <v>0</v>
      </c>
      <c r="S49" s="4">
        <f t="shared" si="11"/>
        <v>0</v>
      </c>
      <c r="T49" s="4">
        <f>'[1]11'!$T$65</f>
        <v>0</v>
      </c>
      <c r="U49" s="138" t="e">
        <f t="shared" si="12"/>
        <v>#DIV/0!</v>
      </c>
      <c r="V49" s="4">
        <f>'[1]11'!$V$65</f>
        <v>0</v>
      </c>
      <c r="W49" s="4"/>
      <c r="X49" s="4">
        <f>'[1]11'!$X$65</f>
        <v>0</v>
      </c>
      <c r="Y49" s="4"/>
      <c r="Z49" s="4">
        <f>'[1]11'!$Z$65</f>
        <v>0</v>
      </c>
      <c r="AA49" s="138" t="e">
        <f t="shared" si="13"/>
        <v>#DIV/0!</v>
      </c>
      <c r="AB49" s="4">
        <f>'[1]11'!$AB$65</f>
        <v>0</v>
      </c>
      <c r="AC49" s="138" t="e">
        <f t="shared" si="14"/>
        <v>#DIV/0!</v>
      </c>
    </row>
    <row r="50" spans="1:29">
      <c r="A50" s="101" t="s">
        <v>80</v>
      </c>
      <c r="B50" s="49" t="s">
        <v>215</v>
      </c>
      <c r="C50" s="29" t="s">
        <v>50</v>
      </c>
      <c r="D50" s="4">
        <f>'[1]11'!$D$66</f>
        <v>0</v>
      </c>
      <c r="E50" s="4"/>
      <c r="F50" s="4">
        <f>'[1]11'!$F$66</f>
        <v>0</v>
      </c>
      <c r="G50" s="4"/>
      <c r="H50" s="4">
        <f>'[1]11'!$H$66</f>
        <v>45.645679000000001</v>
      </c>
      <c r="I50" s="4">
        <f t="shared" si="8"/>
        <v>0.43510876223579437</v>
      </c>
      <c r="J50" s="4">
        <f>'[1]11'!$J$66</f>
        <v>0</v>
      </c>
      <c r="K50" s="4">
        <f t="shared" si="9"/>
        <v>0</v>
      </c>
      <c r="L50" s="4">
        <f>'[1]11'!$L$66</f>
        <v>0</v>
      </c>
      <c r="M50" s="4">
        <f t="shared" si="10"/>
        <v>0</v>
      </c>
      <c r="N50" s="4">
        <f>'[1]11'!$N$66</f>
        <v>0</v>
      </c>
      <c r="O50" s="4"/>
      <c r="P50" s="4">
        <f>'[1]11'!$P$66</f>
        <v>0</v>
      </c>
      <c r="Q50" s="4"/>
      <c r="R50" s="4">
        <f>'[1]11'!$R$66</f>
        <v>0</v>
      </c>
      <c r="S50" s="4">
        <f t="shared" si="11"/>
        <v>0</v>
      </c>
      <c r="T50" s="4">
        <f>'[1]11'!$T$66</f>
        <v>0</v>
      </c>
      <c r="U50" s="138" t="e">
        <f t="shared" si="12"/>
        <v>#DIV/0!</v>
      </c>
      <c r="V50" s="4">
        <f>'[1]11'!$V$66</f>
        <v>0</v>
      </c>
      <c r="W50" s="4"/>
      <c r="X50" s="4">
        <f>'[1]11'!$X$66</f>
        <v>0</v>
      </c>
      <c r="Y50" s="4"/>
      <c r="Z50" s="4">
        <f>'[1]11'!$Z$66</f>
        <v>0</v>
      </c>
      <c r="AA50" s="138" t="e">
        <f t="shared" si="13"/>
        <v>#DIV/0!</v>
      </c>
      <c r="AB50" s="4">
        <f>'[1]11'!$AB$66</f>
        <v>0</v>
      </c>
      <c r="AC50" s="138" t="e">
        <f t="shared" si="14"/>
        <v>#DIV/0!</v>
      </c>
    </row>
    <row r="51" spans="1:29">
      <c r="A51" s="101" t="s">
        <v>81</v>
      </c>
      <c r="B51" s="49" t="s">
        <v>216</v>
      </c>
      <c r="C51" s="29" t="s">
        <v>3</v>
      </c>
      <c r="D51" s="4">
        <f>'[1]11'!$D$67</f>
        <v>0</v>
      </c>
      <c r="E51" s="4"/>
      <c r="F51" s="4">
        <f>'[1]11'!$F$67</f>
        <v>0</v>
      </c>
      <c r="G51" s="4"/>
      <c r="H51" s="4">
        <f>'[1]11'!$H$67</f>
        <v>0</v>
      </c>
      <c r="I51" s="4">
        <f t="shared" si="8"/>
        <v>0</v>
      </c>
      <c r="J51" s="4">
        <f>'[1]11'!$J$67</f>
        <v>0</v>
      </c>
      <c r="K51" s="4">
        <f t="shared" si="9"/>
        <v>0</v>
      </c>
      <c r="L51" s="4">
        <f>'[1]11'!$L$67</f>
        <v>0</v>
      </c>
      <c r="M51" s="4">
        <f t="shared" si="10"/>
        <v>0</v>
      </c>
      <c r="N51" s="4">
        <f>'[1]11'!$N$67</f>
        <v>0</v>
      </c>
      <c r="O51" s="4"/>
      <c r="P51" s="4">
        <f>'[1]11'!$P$67</f>
        <v>0</v>
      </c>
      <c r="Q51" s="4"/>
      <c r="R51" s="4">
        <f>'[1]11'!$R$67</f>
        <v>0</v>
      </c>
      <c r="S51" s="4">
        <f t="shared" si="11"/>
        <v>0</v>
      </c>
      <c r="T51" s="4">
        <f>'[1]11'!$T$67</f>
        <v>0</v>
      </c>
      <c r="U51" s="138" t="e">
        <f t="shared" si="12"/>
        <v>#DIV/0!</v>
      </c>
      <c r="V51" s="4">
        <f>'[1]11'!$V$67</f>
        <v>0</v>
      </c>
      <c r="W51" s="4"/>
      <c r="X51" s="4">
        <f>'[1]11'!$X$67</f>
        <v>0</v>
      </c>
      <c r="Y51" s="4"/>
      <c r="Z51" s="4">
        <f>'[1]11'!$Z$67</f>
        <v>0</v>
      </c>
      <c r="AA51" s="138" t="e">
        <f t="shared" si="13"/>
        <v>#DIV/0!</v>
      </c>
      <c r="AB51" s="4">
        <f>'[1]11'!$AB$67</f>
        <v>0</v>
      </c>
      <c r="AC51" s="138" t="e">
        <f t="shared" si="14"/>
        <v>#DIV/0!</v>
      </c>
    </row>
    <row r="52" spans="1:29">
      <c r="A52" s="101" t="s">
        <v>82</v>
      </c>
      <c r="B52" s="49" t="s">
        <v>217</v>
      </c>
      <c r="C52" s="29" t="s">
        <v>27</v>
      </c>
      <c r="D52" s="4">
        <f>'[1]11'!$D$68</f>
        <v>0</v>
      </c>
      <c r="E52" s="4"/>
      <c r="F52" s="4">
        <f>'[1]11'!$F$68</f>
        <v>0</v>
      </c>
      <c r="G52" s="4"/>
      <c r="H52" s="4">
        <f>'[1]11'!$H$68</f>
        <v>1037.8245910000001</v>
      </c>
      <c r="I52" s="4">
        <f t="shared" si="8"/>
        <v>9.8928657235634407</v>
      </c>
      <c r="J52" s="4">
        <f>'[1]11'!$J$68</f>
        <v>0</v>
      </c>
      <c r="K52" s="4">
        <f t="shared" si="9"/>
        <v>0</v>
      </c>
      <c r="L52" s="4">
        <f>'[1]11'!$L$68</f>
        <v>0</v>
      </c>
      <c r="M52" s="4">
        <f t="shared" si="10"/>
        <v>0</v>
      </c>
      <c r="N52" s="4">
        <f>'[1]11'!$N$68</f>
        <v>0</v>
      </c>
      <c r="O52" s="4"/>
      <c r="P52" s="4">
        <f>'[1]11'!$P$68</f>
        <v>0</v>
      </c>
      <c r="Q52" s="4"/>
      <c r="R52" s="4">
        <f>'[1]11'!$R$68</f>
        <v>0</v>
      </c>
      <c r="S52" s="4">
        <f t="shared" si="11"/>
        <v>0</v>
      </c>
      <c r="T52" s="4">
        <f>'[1]11'!$T$68</f>
        <v>0</v>
      </c>
      <c r="U52" s="138" t="e">
        <f t="shared" si="12"/>
        <v>#DIV/0!</v>
      </c>
      <c r="V52" s="4">
        <f>'[1]11'!$V$68</f>
        <v>0</v>
      </c>
      <c r="W52" s="4"/>
      <c r="X52" s="4">
        <f>'[1]11'!$X$68</f>
        <v>0</v>
      </c>
      <c r="Y52" s="4"/>
      <c r="Z52" s="4">
        <f>'[1]11'!$Z$68</f>
        <v>0</v>
      </c>
      <c r="AA52" s="138" t="e">
        <f t="shared" si="13"/>
        <v>#DIV/0!</v>
      </c>
      <c r="AB52" s="4">
        <f>'[1]11'!$AB$68</f>
        <v>0</v>
      </c>
      <c r="AC52" s="138" t="e">
        <f t="shared" si="14"/>
        <v>#DIV/0!</v>
      </c>
    </row>
    <row r="53" spans="1:29">
      <c r="A53" s="101" t="s">
        <v>83</v>
      </c>
      <c r="B53" s="49" t="s">
        <v>71</v>
      </c>
      <c r="C53" s="29" t="s">
        <v>17</v>
      </c>
      <c r="D53" s="4">
        <f>'[1]11'!$D$69</f>
        <v>0</v>
      </c>
      <c r="E53" s="4"/>
      <c r="F53" s="4">
        <f>'[1]11'!$F$69</f>
        <v>0</v>
      </c>
      <c r="G53" s="4"/>
      <c r="H53" s="4">
        <f>'[1]11'!$H$69</f>
        <v>8.7350809999999992</v>
      </c>
      <c r="I53" s="4">
        <f t="shared" si="8"/>
        <v>8.3265499937889079E-2</v>
      </c>
      <c r="J53" s="4">
        <f>'[1]11'!$J$69</f>
        <v>0</v>
      </c>
      <c r="K53" s="4">
        <f t="shared" si="9"/>
        <v>0</v>
      </c>
      <c r="L53" s="4">
        <f>'[1]11'!$L$69</f>
        <v>0</v>
      </c>
      <c r="M53" s="4">
        <f t="shared" si="10"/>
        <v>0</v>
      </c>
      <c r="N53" s="4">
        <f>'[1]11'!$N$69</f>
        <v>0</v>
      </c>
      <c r="O53" s="4"/>
      <c r="P53" s="4">
        <f>'[1]11'!$P$69</f>
        <v>0</v>
      </c>
      <c r="Q53" s="4"/>
      <c r="R53" s="4">
        <f>'[1]11'!$R$69</f>
        <v>0</v>
      </c>
      <c r="S53" s="4">
        <f t="shared" si="11"/>
        <v>0</v>
      </c>
      <c r="T53" s="4">
        <f>'[1]11'!$T$69</f>
        <v>0</v>
      </c>
      <c r="U53" s="138" t="e">
        <f t="shared" si="12"/>
        <v>#DIV/0!</v>
      </c>
      <c r="V53" s="4">
        <f>'[1]11'!$V$69</f>
        <v>0</v>
      </c>
      <c r="W53" s="4"/>
      <c r="X53" s="4">
        <f>'[1]11'!$X$69</f>
        <v>0</v>
      </c>
      <c r="Y53" s="4"/>
      <c r="Z53" s="4">
        <f>'[1]11'!$Z$69</f>
        <v>0</v>
      </c>
      <c r="AA53" s="138" t="e">
        <f t="shared" si="13"/>
        <v>#DIV/0!</v>
      </c>
      <c r="AB53" s="4">
        <f>'[1]11'!$AB$69</f>
        <v>0</v>
      </c>
      <c r="AC53" s="138" t="e">
        <f t="shared" si="14"/>
        <v>#DIV/0!</v>
      </c>
    </row>
    <row r="54" spans="1:29" ht="25.5">
      <c r="A54" s="101" t="s">
        <v>84</v>
      </c>
      <c r="B54" s="49" t="s">
        <v>218</v>
      </c>
      <c r="C54" s="29" t="s">
        <v>61</v>
      </c>
      <c r="D54" s="4">
        <f>'[1]11'!$D$70</f>
        <v>0</v>
      </c>
      <c r="E54" s="4"/>
      <c r="F54" s="4">
        <f>'[1]11'!$F$70</f>
        <v>0</v>
      </c>
      <c r="G54" s="4"/>
      <c r="H54" s="4">
        <f>'[1]11'!$H$70</f>
        <v>8.0788320000000002</v>
      </c>
      <c r="I54" s="4">
        <f t="shared" si="8"/>
        <v>7.7009931034894397E-2</v>
      </c>
      <c r="J54" s="4">
        <f>'[1]11'!$J$70</f>
        <v>0</v>
      </c>
      <c r="K54" s="4">
        <f t="shared" si="9"/>
        <v>0</v>
      </c>
      <c r="L54" s="4">
        <f>'[1]11'!$L$70</f>
        <v>0</v>
      </c>
      <c r="M54" s="4">
        <f t="shared" si="10"/>
        <v>0</v>
      </c>
      <c r="N54" s="4">
        <f>'[1]11'!$N$70</f>
        <v>0</v>
      </c>
      <c r="O54" s="4"/>
      <c r="P54" s="4">
        <f>'[1]11'!$P$70</f>
        <v>0</v>
      </c>
      <c r="Q54" s="4"/>
      <c r="R54" s="4">
        <f>'[1]11'!$R$70</f>
        <v>0</v>
      </c>
      <c r="S54" s="4">
        <f t="shared" si="11"/>
        <v>0</v>
      </c>
      <c r="T54" s="4">
        <f>'[1]11'!$T$70</f>
        <v>0</v>
      </c>
      <c r="U54" s="138" t="e">
        <f t="shared" si="12"/>
        <v>#DIV/0!</v>
      </c>
      <c r="V54" s="4">
        <f>'[1]11'!$V$70</f>
        <v>0</v>
      </c>
      <c r="W54" s="4"/>
      <c r="X54" s="4">
        <f>'[1]11'!$X$70</f>
        <v>0</v>
      </c>
      <c r="Y54" s="4"/>
      <c r="Z54" s="4">
        <f>'[1]11'!$Z$70</f>
        <v>0</v>
      </c>
      <c r="AA54" s="138" t="e">
        <f t="shared" si="13"/>
        <v>#DIV/0!</v>
      </c>
      <c r="AB54" s="4">
        <f>'[1]11'!$AB$70</f>
        <v>0</v>
      </c>
      <c r="AC54" s="138" t="e">
        <f t="shared" si="14"/>
        <v>#DIV/0!</v>
      </c>
    </row>
    <row r="55" spans="1:29">
      <c r="A55" s="101" t="s">
        <v>85</v>
      </c>
      <c r="B55" s="49" t="s">
        <v>219</v>
      </c>
      <c r="C55" s="29" t="s">
        <v>45</v>
      </c>
      <c r="D55" s="4">
        <f>'[1]11'!$D$71</f>
        <v>0</v>
      </c>
      <c r="E55" s="4"/>
      <c r="F55" s="4">
        <f>'[1]11'!$F$71</f>
        <v>0</v>
      </c>
      <c r="G55" s="4"/>
      <c r="H55" s="4">
        <f>'[1]11'!$H$71</f>
        <v>0</v>
      </c>
      <c r="I55" s="4">
        <f t="shared" si="8"/>
        <v>0</v>
      </c>
      <c r="J55" s="4">
        <f>'[1]11'!$J$71</f>
        <v>0</v>
      </c>
      <c r="K55" s="4">
        <f t="shared" si="9"/>
        <v>0</v>
      </c>
      <c r="L55" s="4">
        <f>'[1]11'!$L$71</f>
        <v>0</v>
      </c>
      <c r="M55" s="4">
        <f t="shared" si="10"/>
        <v>0</v>
      </c>
      <c r="N55" s="4">
        <f>'[1]11'!$N$71</f>
        <v>0</v>
      </c>
      <c r="O55" s="4"/>
      <c r="P55" s="4">
        <f>'[1]11'!$P$71</f>
        <v>0</v>
      </c>
      <c r="Q55" s="4"/>
      <c r="R55" s="4">
        <f>'[1]11'!$R$71</f>
        <v>0</v>
      </c>
      <c r="S55" s="4">
        <f t="shared" si="11"/>
        <v>0</v>
      </c>
      <c r="T55" s="4">
        <f>'[1]11'!$T$71</f>
        <v>0</v>
      </c>
      <c r="U55" s="138" t="e">
        <f t="shared" si="12"/>
        <v>#DIV/0!</v>
      </c>
      <c r="V55" s="4">
        <f>'[1]11'!$V$71</f>
        <v>0</v>
      </c>
      <c r="W55" s="4"/>
      <c r="X55" s="4">
        <f>'[1]11'!$X$71</f>
        <v>0</v>
      </c>
      <c r="Y55" s="4"/>
      <c r="Z55" s="4">
        <f>'[1]11'!$Z$71</f>
        <v>0</v>
      </c>
      <c r="AA55" s="138" t="e">
        <f t="shared" si="13"/>
        <v>#DIV/0!</v>
      </c>
      <c r="AB55" s="4">
        <f>'[1]11'!$AB$71</f>
        <v>0</v>
      </c>
      <c r="AC55" s="138" t="e">
        <f t="shared" si="14"/>
        <v>#DIV/0!</v>
      </c>
    </row>
    <row r="56" spans="1:29">
      <c r="A56" s="101" t="s">
        <v>86</v>
      </c>
      <c r="B56" s="49" t="s">
        <v>179</v>
      </c>
      <c r="C56" s="29" t="s">
        <v>53</v>
      </c>
      <c r="D56" s="4">
        <f>'[1]11'!$D$72</f>
        <v>0</v>
      </c>
      <c r="E56" s="4"/>
      <c r="F56" s="4">
        <f>'[1]11'!$F$72</f>
        <v>0</v>
      </c>
      <c r="G56" s="4"/>
      <c r="H56" s="4">
        <f>'[1]11'!$H$72</f>
        <v>7.1946789999999998</v>
      </c>
      <c r="I56" s="4">
        <f t="shared" si="8"/>
        <v>6.8581910554422088E-2</v>
      </c>
      <c r="J56" s="4">
        <f>'[1]11'!$J$72</f>
        <v>0</v>
      </c>
      <c r="K56" s="4">
        <f t="shared" si="9"/>
        <v>0</v>
      </c>
      <c r="L56" s="4">
        <f>'[1]11'!$L$72</f>
        <v>0</v>
      </c>
      <c r="M56" s="4">
        <f t="shared" si="10"/>
        <v>0</v>
      </c>
      <c r="N56" s="4">
        <f>'[1]11'!$N$72</f>
        <v>0</v>
      </c>
      <c r="O56" s="4"/>
      <c r="P56" s="4">
        <f>'[1]11'!$P$72</f>
        <v>0</v>
      </c>
      <c r="Q56" s="4"/>
      <c r="R56" s="4">
        <f>'[1]11'!$R$72</f>
        <v>0</v>
      </c>
      <c r="S56" s="4">
        <f t="shared" si="11"/>
        <v>0</v>
      </c>
      <c r="T56" s="4">
        <f>'[1]11'!$T$72</f>
        <v>0</v>
      </c>
      <c r="U56" s="138" t="e">
        <f t="shared" si="12"/>
        <v>#DIV/0!</v>
      </c>
      <c r="V56" s="4">
        <f>'[1]11'!$V$72</f>
        <v>0</v>
      </c>
      <c r="W56" s="4"/>
      <c r="X56" s="4">
        <f>'[1]11'!$X$72</f>
        <v>0</v>
      </c>
      <c r="Y56" s="4"/>
      <c r="Z56" s="4">
        <f>'[1]11'!$Z$72</f>
        <v>0</v>
      </c>
      <c r="AA56" s="138" t="e">
        <f t="shared" si="13"/>
        <v>#DIV/0!</v>
      </c>
      <c r="AB56" s="4">
        <f>'[1]11'!$AB$72</f>
        <v>0</v>
      </c>
      <c r="AC56" s="138" t="e">
        <f t="shared" si="14"/>
        <v>#DIV/0!</v>
      </c>
    </row>
    <row r="57" spans="1:29">
      <c r="A57" s="101" t="s">
        <v>87</v>
      </c>
      <c r="B57" s="49" t="s">
        <v>181</v>
      </c>
      <c r="C57" s="29" t="s">
        <v>54</v>
      </c>
      <c r="D57" s="4">
        <f>'[1]11'!$D$73</f>
        <v>0</v>
      </c>
      <c r="E57" s="4"/>
      <c r="F57" s="4">
        <f>'[1]11'!$F$73</f>
        <v>0</v>
      </c>
      <c r="G57" s="4"/>
      <c r="H57" s="4">
        <f>'[1]11'!$H$73</f>
        <v>963.6401410000002</v>
      </c>
      <c r="I57" s="4">
        <f t="shared" si="8"/>
        <v>9.1857165492321062</v>
      </c>
      <c r="J57" s="4">
        <f>'[1]11'!$J$73</f>
        <v>0</v>
      </c>
      <c r="K57" s="4">
        <f t="shared" si="9"/>
        <v>0</v>
      </c>
      <c r="L57" s="4">
        <f>'[1]11'!$L$73</f>
        <v>0</v>
      </c>
      <c r="M57" s="4">
        <f t="shared" si="10"/>
        <v>0</v>
      </c>
      <c r="N57" s="4">
        <f>'[1]11'!$N$73</f>
        <v>0</v>
      </c>
      <c r="O57" s="4"/>
      <c r="P57" s="4">
        <f>'[1]11'!$P$73</f>
        <v>0</v>
      </c>
      <c r="Q57" s="4"/>
      <c r="R57" s="4">
        <f>'[1]11'!$R$73</f>
        <v>0</v>
      </c>
      <c r="S57" s="4">
        <f t="shared" si="11"/>
        <v>0</v>
      </c>
      <c r="T57" s="4">
        <f>'[1]11'!$T$73</f>
        <v>0</v>
      </c>
      <c r="U57" s="138" t="e">
        <f t="shared" si="12"/>
        <v>#DIV/0!</v>
      </c>
      <c r="V57" s="4">
        <f>'[1]11'!$V$73</f>
        <v>0</v>
      </c>
      <c r="W57" s="4"/>
      <c r="X57" s="4">
        <f>'[1]11'!$X$73</f>
        <v>0</v>
      </c>
      <c r="Y57" s="4"/>
      <c r="Z57" s="4">
        <f>'[1]11'!$Z$73</f>
        <v>0</v>
      </c>
      <c r="AA57" s="138" t="e">
        <f t="shared" si="13"/>
        <v>#DIV/0!</v>
      </c>
      <c r="AB57" s="4">
        <f>'[1]11'!$AB$73</f>
        <v>0</v>
      </c>
      <c r="AC57" s="138" t="e">
        <f t="shared" si="14"/>
        <v>#DIV/0!</v>
      </c>
    </row>
    <row r="58" spans="1:29">
      <c r="A58" s="101" t="s">
        <v>88</v>
      </c>
      <c r="B58" s="49" t="s">
        <v>182</v>
      </c>
      <c r="C58" s="29" t="s">
        <v>55</v>
      </c>
      <c r="D58" s="4">
        <f>'[1]11'!$D$74</f>
        <v>0</v>
      </c>
      <c r="E58" s="4"/>
      <c r="F58" s="4">
        <f>'[1]11'!$F$74</f>
        <v>0</v>
      </c>
      <c r="G58" s="4"/>
      <c r="H58" s="4">
        <f>'[1]11'!$H$74</f>
        <v>785.24670399999991</v>
      </c>
      <c r="I58" s="4">
        <f t="shared" si="8"/>
        <v>7.485215006379403</v>
      </c>
      <c r="J58" s="4">
        <f>'[1]11'!$J$74</f>
        <v>0</v>
      </c>
      <c r="K58" s="4">
        <f t="shared" si="9"/>
        <v>0</v>
      </c>
      <c r="L58" s="4">
        <f>'[1]11'!$L$74</f>
        <v>0</v>
      </c>
      <c r="M58" s="4">
        <f t="shared" si="10"/>
        <v>0</v>
      </c>
      <c r="N58" s="4">
        <f>'[1]11'!$N$74</f>
        <v>0</v>
      </c>
      <c r="O58" s="4"/>
      <c r="P58" s="4">
        <f>'[1]11'!$P$74</f>
        <v>0</v>
      </c>
      <c r="Q58" s="4"/>
      <c r="R58" s="4">
        <f>'[1]11'!$R$74</f>
        <v>0</v>
      </c>
      <c r="S58" s="4">
        <f t="shared" si="11"/>
        <v>0</v>
      </c>
      <c r="T58" s="4">
        <f>'[1]11'!$T$74</f>
        <v>0</v>
      </c>
      <c r="U58" s="138" t="e">
        <f t="shared" si="12"/>
        <v>#DIV/0!</v>
      </c>
      <c r="V58" s="4">
        <f>'[1]11'!$V$74</f>
        <v>0</v>
      </c>
      <c r="W58" s="4"/>
      <c r="X58" s="4">
        <f>'[1]11'!$X$74</f>
        <v>0</v>
      </c>
      <c r="Y58" s="4"/>
      <c r="Z58" s="4">
        <f>'[1]11'!$Z$74</f>
        <v>0</v>
      </c>
      <c r="AA58" s="138" t="e">
        <f t="shared" si="13"/>
        <v>#DIV/0!</v>
      </c>
      <c r="AB58" s="4">
        <f>'[1]11'!$AB$74</f>
        <v>0</v>
      </c>
      <c r="AC58" s="138" t="e">
        <f t="shared" si="14"/>
        <v>#DIV/0!</v>
      </c>
    </row>
    <row r="59" spans="1:29">
      <c r="A59" s="101" t="s">
        <v>89</v>
      </c>
      <c r="B59" s="49" t="s">
        <v>72</v>
      </c>
      <c r="C59" s="29" t="s">
        <v>29</v>
      </c>
      <c r="D59" s="125">
        <f>'[1]11'!$D$75</f>
        <v>0</v>
      </c>
      <c r="E59" s="4"/>
      <c r="F59" s="4">
        <f>'[1]11'!$F$75</f>
        <v>0</v>
      </c>
      <c r="G59" s="4"/>
      <c r="H59" s="4">
        <f>'[1]11'!$H$75</f>
        <v>0</v>
      </c>
      <c r="I59" s="4">
        <f t="shared" si="8"/>
        <v>0</v>
      </c>
      <c r="J59" s="4">
        <f>'[1]11'!$J$75</f>
        <v>0</v>
      </c>
      <c r="K59" s="4">
        <f t="shared" si="9"/>
        <v>0</v>
      </c>
      <c r="L59" s="4">
        <f>'[1]11'!$L$75</f>
        <v>0</v>
      </c>
      <c r="M59" s="4">
        <f t="shared" si="10"/>
        <v>0</v>
      </c>
      <c r="N59" s="4">
        <f>'[1]11'!$N$75</f>
        <v>0</v>
      </c>
      <c r="O59" s="4"/>
      <c r="P59" s="4">
        <f>'[1]11'!$P$75</f>
        <v>0</v>
      </c>
      <c r="Q59" s="4"/>
      <c r="R59" s="4">
        <f>'[1]11'!$R$75</f>
        <v>0</v>
      </c>
      <c r="S59" s="4">
        <f t="shared" si="11"/>
        <v>0</v>
      </c>
      <c r="T59" s="4">
        <f>'[1]11'!$T$75</f>
        <v>0</v>
      </c>
      <c r="U59" s="138" t="e">
        <f t="shared" si="12"/>
        <v>#DIV/0!</v>
      </c>
      <c r="V59" s="4">
        <f>'[1]11'!$V$75</f>
        <v>0</v>
      </c>
      <c r="W59" s="4"/>
      <c r="X59" s="4">
        <f>'[1]11'!$X$75</f>
        <v>0</v>
      </c>
      <c r="Y59" s="4"/>
      <c r="Z59" s="4">
        <f>'[1]11'!$Z$75</f>
        <v>0</v>
      </c>
      <c r="AA59" s="138" t="e">
        <f t="shared" si="13"/>
        <v>#DIV/0!</v>
      </c>
      <c r="AB59" s="4">
        <f>'[1]11'!$AB$75</f>
        <v>0</v>
      </c>
      <c r="AC59" s="138" t="e">
        <f t="shared" si="14"/>
        <v>#DIV/0!</v>
      </c>
    </row>
    <row r="60" spans="1:29" s="71" customFormat="1" ht="13.5">
      <c r="A60" s="105">
        <v>3</v>
      </c>
      <c r="B60" s="54" t="s">
        <v>183</v>
      </c>
      <c r="C60" s="93" t="s">
        <v>64</v>
      </c>
      <c r="D60" s="125">
        <f>'[1]11'!$D$78</f>
        <v>0</v>
      </c>
      <c r="E60" s="6"/>
      <c r="F60" s="6">
        <f>'[1]11'!$F$78</f>
        <v>0</v>
      </c>
      <c r="G60" s="6"/>
      <c r="H60" s="6">
        <f>'[1]11'!$H$78</f>
        <v>679.90421500000002</v>
      </c>
      <c r="I60" s="6">
        <f t="shared" si="8"/>
        <v>6.4810577454122091</v>
      </c>
      <c r="J60" s="6">
        <f>'[1]11'!$J$78</f>
        <v>0</v>
      </c>
      <c r="K60" s="6">
        <f t="shared" si="9"/>
        <v>0</v>
      </c>
      <c r="L60" s="6">
        <f>'[1]11'!$L$78</f>
        <v>0</v>
      </c>
      <c r="M60" s="6">
        <f t="shared" si="10"/>
        <v>0</v>
      </c>
      <c r="N60" s="6">
        <f>'[1]11'!$N$78</f>
        <v>0</v>
      </c>
      <c r="O60" s="6"/>
      <c r="P60" s="6">
        <f>'[1]11'!$P$78</f>
        <v>0</v>
      </c>
      <c r="Q60" s="6"/>
      <c r="R60" s="6">
        <f>'[1]11'!$R$78</f>
        <v>0</v>
      </c>
      <c r="S60" s="6">
        <f t="shared" si="11"/>
        <v>0</v>
      </c>
      <c r="T60" s="6">
        <f>'[1]11'!$T$78</f>
        <v>0</v>
      </c>
      <c r="U60" s="137" t="e">
        <f t="shared" si="12"/>
        <v>#DIV/0!</v>
      </c>
      <c r="V60" s="6">
        <f>'[1]11'!$V$78</f>
        <v>0</v>
      </c>
      <c r="W60" s="6"/>
      <c r="X60" s="6">
        <f>'[1]11'!$X$78</f>
        <v>0</v>
      </c>
      <c r="Y60" s="6"/>
      <c r="Z60" s="6">
        <f>'[1]11'!$Z$78</f>
        <v>0</v>
      </c>
      <c r="AA60" s="137" t="e">
        <f t="shared" si="13"/>
        <v>#DIV/0!</v>
      </c>
      <c r="AB60" s="6">
        <f>'[1]11'!$AB$78</f>
        <v>0</v>
      </c>
      <c r="AC60" s="137" t="e">
        <f t="shared" si="14"/>
        <v>#DIV/0!</v>
      </c>
    </row>
  </sheetData>
  <autoFilter ref="A7:AC60" xr:uid="{00000000-0009-0000-0000-000008000000}"/>
  <mergeCells count="15">
    <mergeCell ref="Z3:AA3"/>
    <mergeCell ref="A1:B1"/>
    <mergeCell ref="A2:AC2"/>
    <mergeCell ref="D3:E3"/>
    <mergeCell ref="F3:G3"/>
    <mergeCell ref="H3:I3"/>
    <mergeCell ref="AB3:AC3"/>
    <mergeCell ref="N3:O3"/>
    <mergeCell ref="X3:Y3"/>
    <mergeCell ref="P3:Q3"/>
    <mergeCell ref="R3:S3"/>
    <mergeCell ref="V3:W3"/>
    <mergeCell ref="T3:U3"/>
    <mergeCell ref="J3:K3"/>
    <mergeCell ref="L3:M3"/>
  </mergeCells>
  <phoneticPr fontId="28" type="noConversion"/>
  <conditionalFormatting sqref="A6:C45">
    <cfRule type="expression" dxfId="2" priority="1" stopIfTrue="1">
      <formula>ISERROR(A6)</formula>
    </cfRule>
  </conditionalFormatting>
  <printOptions horizontalCentered="1"/>
  <pageMargins left="0.19685039370078741" right="0.19685039370078741" top="0.59055118110236227" bottom="0.39370078740157483" header="0" footer="0"/>
  <pageSetup paperSize="9" scale="65"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16</vt:i4>
      </vt:variant>
    </vt:vector>
  </HeadingPairs>
  <TitlesOfParts>
    <vt:vector size="25" baseType="lpstr">
      <vt:lpstr>B10</vt:lpstr>
      <vt:lpstr>01</vt:lpstr>
      <vt:lpstr>02</vt:lpstr>
      <vt:lpstr>06</vt:lpstr>
      <vt:lpstr>07</vt:lpstr>
      <vt:lpstr>08</vt:lpstr>
      <vt:lpstr>09</vt:lpstr>
      <vt:lpstr>11</vt:lpstr>
      <vt:lpstr>13</vt:lpstr>
      <vt:lpstr>'01'!Print_Area</vt:lpstr>
      <vt:lpstr>'02'!Print_Area</vt:lpstr>
      <vt:lpstr>'06'!Print_Area</vt:lpstr>
      <vt:lpstr>'07'!Print_Area</vt:lpstr>
      <vt:lpstr>'08'!Print_Area</vt:lpstr>
      <vt:lpstr>'09'!Print_Area</vt:lpstr>
      <vt:lpstr>'11'!Print_Area</vt:lpstr>
      <vt:lpstr>'13'!Print_Area</vt:lpstr>
      <vt:lpstr>'B10'!Print_Area</vt:lpstr>
      <vt:lpstr>'01'!Print_Titles</vt:lpstr>
      <vt:lpstr>'06'!Print_Titles</vt:lpstr>
      <vt:lpstr>'07'!Print_Titles</vt:lpstr>
      <vt:lpstr>'08'!Print_Titles</vt:lpstr>
      <vt:lpstr>'09'!Print_Titles</vt:lpstr>
      <vt:lpstr>'11'!Print_Titles</vt:lpstr>
      <vt:lpstr>'B10'!Print_Titles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Van Khanh</dc:creator>
  <cp:lastModifiedBy>Admin</cp:lastModifiedBy>
  <cp:lastPrinted>2024-11-21T03:53:31Z</cp:lastPrinted>
  <dcterms:created xsi:type="dcterms:W3CDTF">2014-08-01T10:08:11Z</dcterms:created>
  <dcterms:modified xsi:type="dcterms:W3CDTF">2024-11-21T08:41:00Z</dcterms:modified>
</cp:coreProperties>
</file>