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yPC\Downloads\"/>
    </mc:Choice>
  </mc:AlternateContent>
  <bookViews>
    <workbookView xWindow="0" yWindow="0" windowWidth="28800" windowHeight="12330"/>
  </bookViews>
  <sheets>
    <sheet name="PL02-ONT" sheetId="2" r:id="rId1"/>
  </sheets>
  <definedNames>
    <definedName name="_xlnm._FilterDatabase" localSheetId="0" hidden="1">'PL02-ONT'!$A$6:$U$110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2" l="1"/>
  <c r="R11" i="2"/>
  <c r="R13" i="2"/>
  <c r="R14" i="2"/>
  <c r="R15" i="2"/>
  <c r="R16" i="2"/>
  <c r="R17" i="2"/>
  <c r="R8" i="2"/>
  <c r="R52" i="2" l="1"/>
  <c r="R53" i="2"/>
  <c r="R54" i="2"/>
  <c r="R55" i="2"/>
  <c r="R56" i="2"/>
  <c r="R57" i="2"/>
  <c r="R58" i="2"/>
  <c r="R59" i="2"/>
  <c r="R60" i="2"/>
  <c r="R61" i="2"/>
  <c r="R62" i="2"/>
  <c r="R63" i="2"/>
  <c r="R64" i="2"/>
  <c r="R65" i="2"/>
  <c r="R66" i="2"/>
  <c r="R67" i="2"/>
  <c r="R68" i="2"/>
  <c r="R69" i="2"/>
  <c r="R70" i="2"/>
  <c r="R71" i="2"/>
  <c r="R73" i="2"/>
  <c r="R74" i="2"/>
  <c r="R77" i="2"/>
  <c r="R78" i="2"/>
  <c r="R79" i="2"/>
  <c r="R81" i="2"/>
  <c r="R83" i="2"/>
  <c r="R49" i="2" l="1"/>
  <c r="R47" i="2"/>
  <c r="K29" i="2" l="1"/>
  <c r="R21" i="2" l="1"/>
  <c r="R22" i="2"/>
  <c r="R23" i="2"/>
  <c r="R20" i="2"/>
  <c r="R100" i="2" l="1"/>
  <c r="R99" i="2"/>
  <c r="R98" i="2"/>
  <c r="R97" i="2"/>
  <c r="R96" i="2"/>
  <c r="R29" i="2" l="1"/>
  <c r="R106" i="2"/>
  <c r="R103" i="2" l="1"/>
  <c r="R102" i="2"/>
  <c r="R93" i="2" l="1"/>
  <c r="R94" i="2"/>
  <c r="R91" i="2"/>
  <c r="R90" i="2"/>
  <c r="R89" i="2"/>
  <c r="R88" i="2"/>
  <c r="R87" i="2"/>
  <c r="R86" i="2"/>
  <c r="R44" i="2"/>
  <c r="R43" i="2"/>
  <c r="R42" i="2"/>
  <c r="R41" i="2"/>
  <c r="R40" i="2"/>
  <c r="R39" i="2"/>
  <c r="R38" i="2"/>
  <c r="R26" i="2"/>
  <c r="R25" i="2"/>
  <c r="R35" i="2" l="1"/>
  <c r="R34" i="2"/>
  <c r="R32" i="2"/>
</calcChain>
</file>

<file path=xl/sharedStrings.xml><?xml version="1.0" encoding="utf-8"?>
<sst xmlns="http://schemas.openxmlformats.org/spreadsheetml/2006/main" count="286" uniqueCount="196">
  <si>
    <t>Vị trí 1</t>
  </si>
  <si>
    <t>Vị trí 2</t>
  </si>
  <si>
    <t>Vị trí 3</t>
  </si>
  <si>
    <t>Vị trí 4</t>
  </si>
  <si>
    <t>Giá đất 
tương ứng (Bảng giá x hệ số)</t>
  </si>
  <si>
    <t>Đơn vị tính: 1000đ/m2</t>
  </si>
  <si>
    <t>Đoạn đường</t>
  </si>
  <si>
    <t>Từ</t>
  </si>
  <si>
    <t>Đến</t>
  </si>
  <si>
    <t>Số thứ tự trong Bảng giá đất theo Nghị quyết 85/NQ-HĐND</t>
  </si>
  <si>
    <t>Bảng giá đất theo Nghị quyết 85/NQ-HĐND của Hội đồng nhân dân thành phố</t>
  </si>
  <si>
    <t>STT</t>
  </si>
  <si>
    <t>Đầu đường</t>
  </si>
  <si>
    <t>Cuối đường</t>
  </si>
  <si>
    <t>Quốc lộ 37</t>
  </si>
  <si>
    <t xml:space="preserve">Đầu đường </t>
  </si>
  <si>
    <t xml:space="preserve">Cuối đường </t>
  </si>
  <si>
    <t>(Kèm theo Quyết định số:           /2026/QĐ-UBND ngày        tháng 6 năm 2026 của Uỷ ban nhân dân thành phố Hải Phòng)</t>
  </si>
  <si>
    <t>Khu vực 2</t>
  </si>
  <si>
    <t>Đường trục xã</t>
  </si>
  <si>
    <t>Khu vực 3</t>
  </si>
  <si>
    <t>Khu vực 1</t>
  </si>
  <si>
    <t>XÃ KIẾN THUỴ</t>
  </si>
  <si>
    <t>Khu đất đấu giá khu vực Hữu Bằng</t>
  </si>
  <si>
    <t>Khu đất đấu giá thôn Kim Đới 1</t>
  </si>
  <si>
    <t>Đường 363</t>
  </si>
  <si>
    <t xml:space="preserve">Giáp khu tái định cư thôn Kim Đới 1 </t>
  </si>
  <si>
    <t>Ngã ba sau trường THPT Thụy Hương</t>
  </si>
  <si>
    <t>Khu đất đấu giá khu vực Thanh Sơn</t>
  </si>
  <si>
    <t>Khu đất đấu giá vào mục đích đất ở tại khu Đồng Cửa, thôn Xuân La, xã Thanh Sơn</t>
  </si>
  <si>
    <t>Khu đất đấu giá khu vực Núi Đối</t>
  </si>
  <si>
    <t>Khu đất đấu giá vào mục đích đất ở tại khu Đồng Phủ, TDP Cẩm Xuân, thị trấn Núi Đối</t>
  </si>
  <si>
    <t>XÃ TRẦN PHÚ</t>
  </si>
  <si>
    <t>XÃ HỢP TIẾN</t>
  </si>
  <si>
    <t>Đường 390</t>
  </si>
  <si>
    <t>Giáp xã Trần Phú</t>
  </si>
  <si>
    <t>Hết địa phận xã Hợp Tiến</t>
  </si>
  <si>
    <t>XÃ HÀ BẮC</t>
  </si>
  <si>
    <t>Đường 390E</t>
  </si>
  <si>
    <t>giáp xã Hà Bắc</t>
  </si>
  <si>
    <t>Bến phà Giải</t>
  </si>
  <si>
    <t>Cống Hương</t>
  </si>
  <si>
    <t xml:space="preserve">đường 390E </t>
  </si>
  <si>
    <t>Đền Ngọc Hoa</t>
  </si>
  <si>
    <t>Trọn khu</t>
  </si>
  <si>
    <t>Đường tỉnh 390</t>
  </si>
  <si>
    <t>Giáp xã Nam Sách</t>
  </si>
  <si>
    <t>Cây xăng Minh Hiệp 2</t>
  </si>
  <si>
    <t>Hết địa phận xã Trần Phú</t>
  </si>
  <si>
    <t>Giáp địa bàn xã Nam Sách</t>
  </si>
  <si>
    <t>Cầu Bình</t>
  </si>
  <si>
    <t>Đường dẫn cầu Hàn</t>
  </si>
  <si>
    <t>Xã Thái Tân</t>
  </si>
  <si>
    <t>Ngã ba giao Quốc Lộ 37</t>
  </si>
  <si>
    <t>Đường trục chính các thôn còn lại</t>
  </si>
  <si>
    <t>Đường trục chính các thôn: Bịch Đông, Bịch Tây, Lương Gián, Lê Hà</t>
  </si>
  <si>
    <t>XÃ HÀ ĐÔNG</t>
  </si>
  <si>
    <t>Đường dẫn cầu Quang Thanh</t>
  </si>
  <si>
    <t>Cầu Hợp Thanh</t>
  </si>
  <si>
    <t>Ngã ba chợ Đình</t>
  </si>
  <si>
    <t>Đường 391</t>
  </si>
  <si>
    <t>Đoạn còn lại</t>
  </si>
  <si>
    <t>Ngã ba chợ Đình (xã Thanh Cường cũ)</t>
  </si>
  <si>
    <t>Giáp xã Vĩnh Lập cũ</t>
  </si>
  <si>
    <t>Khu dân cư mới thôn Vĩnh Bình</t>
  </si>
  <si>
    <t>Đường nội bộ có mặt cát đường BN =11,5m</t>
  </si>
  <si>
    <t>Khu dân cư mới thôn Vĩnh Ninh</t>
  </si>
  <si>
    <t>Đường nội bộ có mặt cát đường BN = 10,0m</t>
  </si>
  <si>
    <t>Khu dân cư mới thôn Phúc Giới</t>
  </si>
  <si>
    <t>Đường gom đường 390 cáo mặt cát đường BN 5,0m</t>
  </si>
  <si>
    <t>XÃ MAO ĐIỀN</t>
  </si>
  <si>
    <t xml:space="preserve">Đường QL5 </t>
  </si>
  <si>
    <t xml:space="preserve">Cầu Ghẽ </t>
  </si>
  <si>
    <t xml:space="preserve">Hết đất công ty Que hàn Việt Đức về phía Đông </t>
  </si>
  <si>
    <t>Đường 195B</t>
  </si>
  <si>
    <t xml:space="preserve">Ngã tư Ghẽ </t>
  </si>
  <si>
    <t xml:space="preserve">Trung tâm y tế Cẩm Giàng </t>
  </si>
  <si>
    <t xml:space="preserve">Đường trục xã ven đường
195B </t>
  </si>
  <si>
    <t>Truường THCS Tân Trường</t>
  </si>
  <si>
    <t xml:space="preserve">Hết trường Tiểu học Tân </t>
  </si>
  <si>
    <t>Đường trục xã ven đường
195B</t>
  </si>
  <si>
    <t xml:space="preserve">Giáp trường Tiểu học TânTrường </t>
  </si>
  <si>
    <t xml:space="preserve">Hết thôn An Lại, tiếp giáp đường 394 </t>
  </si>
  <si>
    <t>Đường nội bộ còn lại khu
phố Thương mại- Dịch vụ
Ghẽ</t>
  </si>
  <si>
    <t>Đường nội bộ thuộc khu Khu dân cư, nhà ở công nhân và dịch vụ Khu công nghiệp Tân Trường</t>
  </si>
  <si>
    <t xml:space="preserve">Đường 195B </t>
  </si>
  <si>
    <t xml:space="preserve">Giáp đất khu công nghiệp
Tân Trường </t>
  </si>
  <si>
    <t>Đất nội bộ còn lại thuộc Khu dân cư, nhà ở công nhân và dịch vụ Khu công nghiệp Tân Trường</t>
  </si>
  <si>
    <t xml:space="preserve">Đường 394 </t>
  </si>
  <si>
    <t xml:space="preserve">Giáp phường Tứ Minh </t>
  </si>
  <si>
    <t>Đường vào Cẩm Đoài (cũ)</t>
  </si>
  <si>
    <t>XÃ BÌNH GIANG</t>
  </si>
  <si>
    <t>Đường 394</t>
  </si>
  <si>
    <t>Ngã ba cây xăng Đắc Ngân</t>
  </si>
  <si>
    <t>Hết địa phận thôn Cậy</t>
  </si>
  <si>
    <t>thôn Bằng Giã</t>
  </si>
  <si>
    <t>Hết địa phận xã Bình Giang</t>
  </si>
  <si>
    <t>Khu dân cư mới ven đường 395 (Bờ Um, Đồng Mái, Gốc Lim) xã Bình Giang</t>
  </si>
  <si>
    <t>Trọng khu</t>
  </si>
  <si>
    <t>Đường trục xã còn lại</t>
  </si>
  <si>
    <t>Đường trục chính các thôn: 
Lôi Khê, An Dật, Cam Xá, Ô 
Xuyên, Hạ Bì, Bì Đổ</t>
  </si>
  <si>
    <t>XÃ ĐƯỜNG AN</t>
  </si>
  <si>
    <t>Đường 392</t>
  </si>
  <si>
    <t>Cổng trường cấp III Bình Giang</t>
  </si>
  <si>
    <t>Hết Nhà ông Thanh Tre, thuộc địa phận thôn Phủ</t>
  </si>
  <si>
    <t>Đường 394 qua thôn Phủ</t>
  </si>
  <si>
    <t>Ngã tư Phủ giáp đường 392</t>
  </si>
  <si>
    <t>Dự án Hudland Hạ, thuộc địa phận thôn Phủ</t>
  </si>
  <si>
    <t>Ngã ba phủ</t>
  </si>
  <si>
    <t>Giáp thôn Phú Đa xã Bình Giang, thuộc địa phận thôn Phủ</t>
  </si>
  <si>
    <t>Hết địa phận thôn Mộ Trạch</t>
  </si>
  <si>
    <t>Giáp địa phận thôn Mộ Trạch</t>
  </si>
  <si>
    <t>Hết địa phận thôn Hoàng Sơn</t>
  </si>
  <si>
    <t>Điểm dân cư mới thôn Phủ (Trung tâm Giáo dục thường xuyên cũ)</t>
  </si>
  <si>
    <t>Đường trục chính Thôn Phủ</t>
  </si>
  <si>
    <t xml:space="preserve"> Đầu đường</t>
  </si>
  <si>
    <t>Đường trục chính các thôn My Cầu, thôn Lương Ngọc, thôn Thúc Kháng, thôn Thụy Tranh, thôn Tào Khê, thôn Châu Khê, thôn Ngọc Tân, thôn Mộ Trạch, thôn Bá Đông, thôn Sồi Tó, thôn Sồi Cầu, thôn Vạc</t>
  </si>
  <si>
    <t>XÃ GIA LỘC</t>
  </si>
  <si>
    <t>XÃ YẾT KIÊU</t>
  </si>
  <si>
    <t>Đường trục chính các thôn: Bủa; thôn Gạch; Lương Xá; Hạ Bì; Chuối; Vô Lượng; Trịnh Thanh Vân; Khay; Hoàng Kim</t>
  </si>
  <si>
    <t>Đường trục chính các thôn: Phương Xá; Khuông Phụ; Bá Đại; Hưng Long; Ty; Bùi Hạ; Lại; Già; Dôi Hống</t>
  </si>
  <si>
    <t>XÃ HỒNG CHÂU</t>
  </si>
  <si>
    <t>Điểm dân cư mới thôn Hào Khê</t>
  </si>
  <si>
    <t>XÃ HẢI HƯNG</t>
  </si>
  <si>
    <t>Đường 393</t>
  </si>
  <si>
    <t>Giáp xã Bắc Thanh Miện</t>
  </si>
  <si>
    <t>Cầu Từ Ô</t>
  </si>
  <si>
    <t>Đường 392C</t>
  </si>
  <si>
    <t>Cầu đấu lối đường 393</t>
  </si>
  <si>
    <t xml:space="preserve">Đường Nguyễn Chế Nghĩa </t>
  </si>
  <si>
    <t xml:space="preserve">Ngã tư chợ Cuối </t>
  </si>
  <si>
    <t xml:space="preserve">Cầu Thống Nhất </t>
  </si>
  <si>
    <t xml:space="preserve">Đường 393/đường Lê Thanh Nghị </t>
  </si>
  <si>
    <t xml:space="preserve">Cầu Gỗ </t>
  </si>
  <si>
    <t>Đường 393/đường Lê Thanh Nghị</t>
  </si>
  <si>
    <t xml:space="preserve">Đường gom cao tốc HN
HP </t>
  </si>
  <si>
    <t>Đại lộ Võ Nguyên Giáp (đường 62 kéo dài thuộc xã Gia Lộc)</t>
  </si>
  <si>
    <t>Đường gom ô tô cao tốc Hà Nội- Hải Phòng (đoạn qua xã Gia Lộc)</t>
  </si>
  <si>
    <t>Tuyến đường, phố, 
địa danh</t>
  </si>
  <si>
    <t>Phụ lục 01: HỆ SỐ ĐIỀU CHỈNH GIÁ ĐẤT Ở TẠI NÔNG THÔN, ĐẶC KHU TRÊN ĐỊA BÀN THÀNH PHỐ HẢI PHÒNG</t>
  </si>
  <si>
    <t>1043 (tách)</t>
  </si>
  <si>
    <t>Trường THCS Tân Trường</t>
  </si>
  <si>
    <t>Khu dân cư Phú Xá 1</t>
  </si>
  <si>
    <t>1046 (tách)</t>
  </si>
  <si>
    <t xml:space="preserve">Đường đôi khu phố Thương
mại- Dịch vụ Ghẽ </t>
  </si>
  <si>
    <t>Đầu đường (nghĩa trang liệt sỹ)</t>
  </si>
  <si>
    <t xml:space="preserve">Đường đôi từ cổng khu phố
Thương mại- Dịch vụ Ghẽ </t>
  </si>
  <si>
    <t>Tiếp giáp QL5</t>
  </si>
  <si>
    <t>Giáp đất thực hiện giai
đoạn 2 Dự án Khu phố
TM-DV Ghẽ</t>
  </si>
  <si>
    <t>1055 (tách)</t>
  </si>
  <si>
    <t>Đường trong khu phố Thương mại- Dịch vụ Ghẽ</t>
  </si>
  <si>
    <t>Từ Cổng trạm y tế</t>
  </si>
  <si>
    <t>đến Đường đôi từ cổng khu phố Thương mại- Dịch vụ Ghẽ</t>
  </si>
  <si>
    <t>Từ nhà Văn Hóa xóm mới</t>
  </si>
  <si>
    <t>Đường nội bộ thuộc giai đoạn 3 khu phố Thương mại- Dịch vụ Ghẽ</t>
  </si>
  <si>
    <t>Từ tiếp giáp đường gom QL5</t>
  </si>
  <si>
    <t>Đường giữa khu nối đường đôi giai đoạn 2</t>
  </si>
  <si>
    <t>Đường sang thôn Quý Dương</t>
  </si>
  <si>
    <t>Giáp đường gom đến dải
cây xanh tiếp giáp đất thôn Phú Xá</t>
  </si>
  <si>
    <t>1059 (tách)</t>
  </si>
  <si>
    <t>Cầu cậy</t>
  </si>
  <si>
    <t>1068 (tách)</t>
  </si>
  <si>
    <t>Đường trục xã (Cẩm Đông Cũ)</t>
  </si>
  <si>
    <t>Tiếp giáp đường 394</t>
  </si>
  <si>
    <t>hết thôn Chùa</t>
  </si>
  <si>
    <t>Từ thôn Chùa (khu dân cư số 3 thôn Tràng)</t>
  </si>
  <si>
    <t>UBND xã Cẩm Đông Cũ</t>
  </si>
  <si>
    <t>Đường nội bộ còn lại khu phố Thương mại- Dịch vụ Ghẽ (Đường nội bộ giai đoạn 2)</t>
  </si>
  <si>
    <t>Đường gom QL5 và Đoạn đường đôi thuộc Khu dân cư, nhà ở công nhân và dịch vụ Khu công nghiệp Tân Trường</t>
  </si>
  <si>
    <t>Ghi chú</t>
  </si>
  <si>
    <t>Đề xuất của các địa phương</t>
  </si>
  <si>
    <t>Phương án đề xuất của Sở NNMT Hệ số điều chỉnh giá đất năm 2026</t>
  </si>
  <si>
    <t>Điều chỉnh lại để phù hợp hơn</t>
  </si>
  <si>
    <t>Không điều chỉnh theo đề xuất của địa phương do chưa nêu căn cứ và không có tài liệu minh chứng</t>
  </si>
  <si>
    <t>Điều chỉnh lại theo đề xuất của xã</t>
  </si>
  <si>
    <t>Cổng chính tiếp giáp đường gom</t>
  </si>
  <si>
    <t>không điều chỉnh do căn cứ thông tin trước 01/10/2026</t>
  </si>
  <si>
    <t>không điều chỉnh do xã không nêu căn cứ cụ thể</t>
  </si>
  <si>
    <t>không điều chỉnh do xã không nêu căn cứ cụ thể; không có tài liệu minh chứng</t>
  </si>
  <si>
    <t>Điều chỉnh lại cho phù hợp</t>
  </si>
  <si>
    <t>XÃ HÀ NAM</t>
  </si>
  <si>
    <t>Đường 390B</t>
  </si>
  <si>
    <t>Ngã tư Chợ Cháy</t>
  </si>
  <si>
    <t>Cống cầu Lạ (xã Cẩm Chế cũ)</t>
  </si>
  <si>
    <t>không điều chỉnh do căn cứ vào thông tin giá đất từ năm 2024</t>
  </si>
  <si>
    <t>Nút giao Đại lộ Võ Nguyên Giáp</t>
  </si>
  <si>
    <t>Không điều chỉnh</t>
  </si>
  <si>
    <t>Dự án đường Sắt cắt qua khu dân cư; Chứng thư định giá đất tháng 11/2025 phê duyệt giá VT2 là 11,7trđ - 12,3trđ/m2.</t>
  </si>
  <si>
    <t>Đường 361</t>
  </si>
  <si>
    <t>Giáp khu tái định cư thôn Kim Đới 1</t>
  </si>
  <si>
    <t>Đường khu vực Thuận Thiên</t>
  </si>
  <si>
    <t xml:space="preserve">Ngã tư giao đường 405 qua cầu chui đường cáo tốc đến Ngã ba ông Yên, Ngã ba bà Tủ qua cầu chui cao tốc </t>
  </si>
  <si>
    <t>Giáp Ngã ba đường 405</t>
  </si>
  <si>
    <t>Đường trục thôn khu vực Hữu Bằng</t>
  </si>
  <si>
    <t>Đường trục các thôn Văn Cao, Văn Hòa, Kim Đới 1, Kim Đới 2, Kim Đới 3, Tam Kiệt</t>
  </si>
  <si>
    <t>Các ngõ còn lại, đường còn lại có mặt cắt từ 3m trở lên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</si>
</sst>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_(* \(#,##0\);_(* &quot;-&quot;_);_(@_)"/>
    <numFmt numFmtId="165" formatCode="_(* #,##0.00_);_(* \(#,##0.00\);_(* &quot;-&quot;??_);_(@_)"/>
    <numFmt numFmtId="166" formatCode="_-* #,##0.00_-;\-* #,##0.00_-;_-* &quot;-&quot;??_-;_-@_-"/>
    <numFmt numFmtId="167" formatCode="0.0"/>
  </numFmts>
  <fonts count="12">
    <font>
      <sz val="12"/>
      <color theme="1"/>
      <name val="Times New Roman"/>
      <family val="2"/>
    </font>
    <font>
      <sz val="13"/>
      <color theme="1"/>
      <name val="Times New Roman"/>
      <family val="2"/>
    </font>
    <font>
      <b/>
      <sz val="13"/>
      <color theme="1"/>
      <name val="Times New Roman"/>
      <family val="1"/>
    </font>
    <font>
      <i/>
      <sz val="13"/>
      <color theme="1"/>
      <name val="Times New Roman"/>
      <family val="1"/>
    </font>
    <font>
      <sz val="12"/>
      <color theme="1"/>
      <name val="Times New Roman"/>
      <family val="2"/>
    </font>
    <font>
      <sz val="13"/>
      <color theme="1"/>
      <name val="Times New Roman"/>
      <family val="1"/>
    </font>
    <font>
      <sz val="13"/>
      <color rgb="FF000000"/>
      <name val="TimesNewRoman"/>
    </font>
    <font>
      <sz val="13"/>
      <name val="Times New Roman"/>
      <family val="1"/>
    </font>
    <font>
      <sz val="13"/>
      <color rgb="FF000000"/>
      <name val="Times New Roman"/>
      <family val="1"/>
    </font>
    <font>
      <b/>
      <sz val="13"/>
      <name val="Times New Roman"/>
      <family val="1"/>
    </font>
    <font>
      <b/>
      <sz val="13"/>
      <color rgb="FF000000"/>
      <name val="Times New Roman"/>
      <family val="1"/>
    </font>
    <font>
      <sz val="13"/>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s>
  <cellStyleXfs count="3">
    <xf numFmtId="0" fontId="0" fillId="0" borderId="0"/>
    <xf numFmtId="165" fontId="4" fillId="0" borderId="0" applyFont="0" applyFill="0" applyBorder="0" applyAlignment="0" applyProtection="0"/>
    <xf numFmtId="164" fontId="4" fillId="0" borderId="0" applyFont="0" applyFill="0" applyBorder="0" applyAlignment="0" applyProtection="0"/>
  </cellStyleXfs>
  <cellXfs count="171">
    <xf numFmtId="0" fontId="0" fillId="0" borderId="0" xfId="0"/>
    <xf numFmtId="0" fontId="1" fillId="0" borderId="0" xfId="0" applyFont="1"/>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wrapText="1"/>
    </xf>
    <xf numFmtId="4" fontId="1" fillId="0" borderId="0" xfId="0" applyNumberFormat="1" applyFont="1" applyAlignment="1">
      <alignment horizontal="center" vertical="center" wrapText="1"/>
    </xf>
    <xf numFmtId="3" fontId="2" fillId="0" borderId="1" xfId="0" applyNumberFormat="1" applyFont="1" applyBorder="1" applyAlignment="1">
      <alignment horizontal="center" vertical="center" wrapText="1"/>
    </xf>
    <xf numFmtId="3" fontId="1" fillId="0" borderId="0" xfId="0" applyNumberFormat="1" applyFont="1" applyAlignment="1">
      <alignment horizontal="center" vertical="center" wrapText="1"/>
    </xf>
    <xf numFmtId="0" fontId="1" fillId="0" borderId="0" xfId="0" applyFont="1" applyAlignment="1">
      <alignment horizontal="left" vertical="center" wrapText="1"/>
    </xf>
    <xf numFmtId="0" fontId="7" fillId="2" borderId="7" xfId="0" applyFont="1" applyFill="1" applyBorder="1" applyAlignment="1">
      <alignment horizontal="center" vertical="center" wrapText="1"/>
    </xf>
    <xf numFmtId="0" fontId="7" fillId="2" borderId="7" xfId="0" applyFont="1" applyFill="1" applyBorder="1" applyAlignment="1">
      <alignment vertical="center" wrapText="1"/>
    </xf>
    <xf numFmtId="0" fontId="7" fillId="2" borderId="7"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left" wrapText="1"/>
    </xf>
    <xf numFmtId="4" fontId="1" fillId="0" borderId="0" xfId="0" applyNumberFormat="1" applyFont="1" applyAlignment="1">
      <alignment horizontal="center"/>
    </xf>
    <xf numFmtId="4" fontId="1"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xf>
    <xf numFmtId="1" fontId="7" fillId="2" borderId="7"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1" fillId="2" borderId="0" xfId="0" applyFont="1" applyFill="1"/>
    <xf numFmtId="0" fontId="5" fillId="2" borderId="1" xfId="0" applyFont="1" applyFill="1" applyBorder="1" applyAlignment="1">
      <alignment horizontal="center" vertical="center" wrapText="1"/>
    </xf>
    <xf numFmtId="3" fontId="1" fillId="0" borderId="0" xfId="0" applyNumberFormat="1" applyFont="1" applyAlignment="1">
      <alignment horizontal="center"/>
    </xf>
    <xf numFmtId="3" fontId="7" fillId="2" borderId="7" xfId="0" applyNumberFormat="1"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horizontal="center" wrapText="1"/>
    </xf>
    <xf numFmtId="3" fontId="2" fillId="2" borderId="1" xfId="0" applyNumberFormat="1" applyFont="1" applyFill="1" applyBorder="1" applyAlignment="1">
      <alignment horizontal="center"/>
    </xf>
    <xf numFmtId="0" fontId="2" fillId="2" borderId="0" xfId="0" applyFont="1" applyFill="1"/>
    <xf numFmtId="3" fontId="7"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3" fontId="2" fillId="0" borderId="5" xfId="0" applyNumberFormat="1" applyFont="1" applyBorder="1" applyAlignment="1">
      <alignment horizontal="center" vertical="center" wrapText="1"/>
    </xf>
    <xf numFmtId="3" fontId="5" fillId="2" borderId="5"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xf>
    <xf numFmtId="4" fontId="1"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xf>
    <xf numFmtId="4" fontId="1" fillId="3" borderId="1" xfId="1" applyNumberFormat="1"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4" fontId="1" fillId="3" borderId="1" xfId="0" applyNumberFormat="1" applyFont="1" applyFill="1" applyBorder="1"/>
    <xf numFmtId="3" fontId="7" fillId="2" borderId="7" xfId="0" applyNumberFormat="1" applyFont="1" applyFill="1" applyBorder="1" applyAlignment="1">
      <alignment horizontal="center" vertical="center" wrapText="1"/>
    </xf>
    <xf numFmtId="0" fontId="2" fillId="2" borderId="1" xfId="0" applyFont="1" applyFill="1" applyBorder="1" applyAlignment="1">
      <alignment horizontal="left"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5" fillId="2" borderId="1" xfId="0" applyFont="1" applyFill="1" applyBorder="1" applyAlignment="1">
      <alignment horizontal="left" wrapText="1"/>
    </xf>
    <xf numFmtId="3" fontId="5" fillId="2" borderId="1" xfId="0" applyNumberFormat="1" applyFont="1" applyFill="1" applyBorder="1" applyAlignment="1">
      <alignment horizontal="center"/>
    </xf>
    <xf numFmtId="4" fontId="5" fillId="2" borderId="1" xfId="0" applyNumberFormat="1" applyFont="1" applyFill="1" applyBorder="1" applyAlignment="1">
      <alignment horizont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3" fontId="1" fillId="2" borderId="1" xfId="1" applyNumberFormat="1" applyFont="1" applyFill="1" applyBorder="1" applyAlignment="1">
      <alignment horizontal="center" vertical="center" wrapText="1"/>
    </xf>
    <xf numFmtId="4" fontId="1" fillId="2" borderId="1" xfId="1" applyNumberFormat="1" applyFont="1" applyFill="1" applyBorder="1" applyAlignment="1">
      <alignment horizontal="center" vertical="center" wrapText="1"/>
    </xf>
    <xf numFmtId="3" fontId="1" fillId="2" borderId="5" xfId="1" applyNumberFormat="1" applyFont="1" applyFill="1" applyBorder="1" applyAlignment="1">
      <alignment horizontal="center" vertical="center" wrapText="1"/>
    </xf>
    <xf numFmtId="2" fontId="1" fillId="2" borderId="1" xfId="0" applyNumberFormat="1" applyFont="1" applyFill="1" applyBorder="1" applyAlignment="1">
      <alignment horizontal="left" vertical="center" wrapText="1"/>
    </xf>
    <xf numFmtId="0" fontId="5" fillId="2" borderId="1" xfId="0" applyFont="1" applyFill="1" applyBorder="1" applyAlignment="1">
      <alignment vertical="center" wrapText="1"/>
    </xf>
    <xf numFmtId="3" fontId="5" fillId="2" borderId="1" xfId="0" applyNumberFormat="1" applyFont="1" applyFill="1" applyBorder="1" applyAlignment="1">
      <alignment horizontal="center" vertical="center" wrapText="1"/>
    </xf>
    <xf numFmtId="0" fontId="5" fillId="2" borderId="0" xfId="0" applyFont="1" applyFill="1"/>
    <xf numFmtId="0" fontId="1" fillId="2" borderId="1" xfId="0" applyFont="1" applyFill="1" applyBorder="1"/>
    <xf numFmtId="0" fontId="1" fillId="2" borderId="1" xfId="0" applyFont="1" applyFill="1" applyBorder="1" applyAlignment="1">
      <alignment horizontal="center" wrapText="1"/>
    </xf>
    <xf numFmtId="3" fontId="1" fillId="2" borderId="1" xfId="0" applyNumberFormat="1" applyFont="1" applyFill="1" applyBorder="1" applyAlignment="1">
      <alignment horizontal="center"/>
    </xf>
    <xf numFmtId="4" fontId="1" fillId="2" borderId="1" xfId="0" applyNumberFormat="1" applyFont="1" applyFill="1" applyBorder="1" applyAlignment="1">
      <alignment horizontal="center"/>
    </xf>
    <xf numFmtId="3" fontId="1" fillId="2" borderId="5"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xf numFmtId="0" fontId="5" fillId="2" borderId="1" xfId="0" applyFont="1" applyFill="1" applyBorder="1" applyAlignment="1">
      <alignment horizontal="center" wrapText="1"/>
    </xf>
    <xf numFmtId="0" fontId="5" fillId="2" borderId="1" xfId="0" applyFont="1" applyFill="1" applyBorder="1" applyAlignment="1">
      <alignment horizontal="center"/>
    </xf>
    <xf numFmtId="3" fontId="5" fillId="2" borderId="1" xfId="1"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4" fontId="2" fillId="2" borderId="6" xfId="0" applyNumberFormat="1" applyFont="1" applyFill="1" applyBorder="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3" fontId="1" fillId="2" borderId="5" xfId="2" applyNumberFormat="1"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xf>
    <xf numFmtId="3" fontId="8" fillId="2" borderId="1" xfId="2" applyNumberFormat="1" applyFont="1" applyFill="1" applyBorder="1" applyAlignment="1">
      <alignment horizontal="center" vertical="center" wrapText="1"/>
    </xf>
    <xf numFmtId="4" fontId="5" fillId="2" borderId="1" xfId="2" applyNumberFormat="1" applyFont="1" applyFill="1" applyBorder="1" applyAlignment="1">
      <alignment horizontal="center" vertical="center" wrapText="1"/>
    </xf>
    <xf numFmtId="4" fontId="1" fillId="2" borderId="1" xfId="2" applyNumberFormat="1" applyFont="1" applyFill="1" applyBorder="1" applyAlignment="1">
      <alignment horizontal="center" vertical="center"/>
    </xf>
    <xf numFmtId="0" fontId="1" fillId="2" borderId="1" xfId="0" applyFont="1" applyFill="1" applyBorder="1" applyAlignment="1">
      <alignment horizontal="center" vertical="center"/>
    </xf>
    <xf numFmtId="3" fontId="1" fillId="2" borderId="1" xfId="0" applyNumberFormat="1" applyFont="1" applyFill="1" applyBorder="1"/>
    <xf numFmtId="4" fontId="1" fillId="2" borderId="1" xfId="0" applyNumberFormat="1" applyFont="1" applyFill="1" applyBorder="1"/>
    <xf numFmtId="0" fontId="8"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3" fontId="9" fillId="2" borderId="1" xfId="0" applyNumberFormat="1" applyFont="1" applyFill="1" applyBorder="1" applyAlignment="1">
      <alignment horizontal="center"/>
    </xf>
    <xf numFmtId="0" fontId="1" fillId="2" borderId="1" xfId="0" applyFont="1" applyFill="1" applyBorder="1" applyAlignment="1">
      <alignment vertical="center" wrapText="1"/>
    </xf>
    <xf numFmtId="3" fontId="8" fillId="2" borderId="5"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5" fillId="2" borderId="0" xfId="0" applyFont="1" applyFill="1" applyAlignment="1">
      <alignment horizontal="center" vertical="center" wrapText="1"/>
    </xf>
    <xf numFmtId="0" fontId="6" fillId="2" borderId="1" xfId="0" applyFont="1" applyFill="1" applyBorder="1" applyAlignment="1">
      <alignment vertical="center" wrapText="1"/>
    </xf>
    <xf numFmtId="0" fontId="1" fillId="2" borderId="0" xfId="0" applyFont="1" applyFill="1" applyAlignment="1">
      <alignment horizontal="center" vertical="center" wrapText="1"/>
    </xf>
    <xf numFmtId="3" fontId="2" fillId="2" borderId="5" xfId="0" applyNumberFormat="1" applyFont="1" applyFill="1" applyBorder="1" applyAlignment="1">
      <alignment horizontal="center" wrapText="1"/>
    </xf>
    <xf numFmtId="0" fontId="2" fillId="2" borderId="0" xfId="0" applyFont="1" applyFill="1" applyAlignment="1"/>
    <xf numFmtId="0" fontId="1" fillId="2" borderId="1" xfId="0" applyFont="1" applyFill="1" applyBorder="1" applyAlignment="1">
      <alignment horizontal="left" wrapText="1"/>
    </xf>
    <xf numFmtId="3" fontId="1" fillId="2" borderId="5" xfId="0" applyNumberFormat="1" applyFont="1" applyFill="1" applyBorder="1" applyAlignment="1">
      <alignment horizontal="center" wrapText="1"/>
    </xf>
    <xf numFmtId="0" fontId="1" fillId="2" borderId="0" xfId="0" applyFont="1" applyFill="1" applyAlignment="1"/>
    <xf numFmtId="4" fontId="11" fillId="3"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wrapText="1"/>
    </xf>
    <xf numFmtId="4" fontId="1" fillId="2" borderId="1" xfId="0" applyNumberFormat="1" applyFont="1" applyFill="1" applyBorder="1" applyAlignment="1">
      <alignment horizontal="center" wrapText="1"/>
    </xf>
    <xf numFmtId="4" fontId="1" fillId="3" borderId="1" xfId="0" applyNumberFormat="1" applyFont="1" applyFill="1" applyBorder="1" applyAlignment="1">
      <alignment horizontal="center" wrapText="1"/>
    </xf>
    <xf numFmtId="3" fontId="2" fillId="2" borderId="1" xfId="0" applyNumberFormat="1" applyFont="1" applyFill="1" applyBorder="1" applyAlignment="1">
      <alignment horizontal="center" wrapText="1"/>
    </xf>
    <xf numFmtId="4" fontId="2" fillId="2" borderId="1" xfId="0" applyNumberFormat="1" applyFont="1" applyFill="1" applyBorder="1" applyAlignment="1">
      <alignment horizontal="center" wrapText="1"/>
    </xf>
    <xf numFmtId="4" fontId="2" fillId="3" borderId="1" xfId="0" applyNumberFormat="1" applyFont="1" applyFill="1" applyBorder="1" applyAlignment="1">
      <alignment horizontal="center" wrapText="1"/>
    </xf>
    <xf numFmtId="3" fontId="5" fillId="2" borderId="5" xfId="0" applyNumberFormat="1" applyFont="1" applyFill="1" applyBorder="1" applyAlignment="1">
      <alignment horizontal="center" wrapText="1"/>
    </xf>
    <xf numFmtId="3" fontId="5" fillId="2" borderId="1" xfId="0" applyNumberFormat="1" applyFont="1" applyFill="1" applyBorder="1" applyAlignment="1">
      <alignment horizontal="center" wrapText="1"/>
    </xf>
    <xf numFmtId="4" fontId="5" fillId="2" borderId="1" xfId="0" applyNumberFormat="1" applyFont="1" applyFill="1" applyBorder="1" applyAlignment="1">
      <alignment horizontal="center" wrapText="1"/>
    </xf>
    <xf numFmtId="4" fontId="5" fillId="3" borderId="1" xfId="0" applyNumberFormat="1" applyFont="1" applyFill="1" applyBorder="1" applyAlignment="1">
      <alignment horizontal="center" wrapText="1"/>
    </xf>
    <xf numFmtId="0" fontId="2" fillId="2" borderId="1" xfId="0" applyFont="1" applyFill="1" applyBorder="1" applyAlignment="1">
      <alignment wrapText="1"/>
    </xf>
    <xf numFmtId="0" fontId="5"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xf>
    <xf numFmtId="4" fontId="7" fillId="3" borderId="1" xfId="0" applyNumberFormat="1" applyFont="1" applyFill="1" applyBorder="1" applyAlignment="1">
      <alignment horizontal="center"/>
    </xf>
    <xf numFmtId="4" fontId="9" fillId="3" borderId="1" xfId="0" applyNumberFormat="1" applyFont="1" applyFill="1" applyBorder="1" applyAlignment="1">
      <alignment horizontal="center" vertical="center" wrapText="1"/>
    </xf>
    <xf numFmtId="4" fontId="7" fillId="3" borderId="1" xfId="1" applyNumberFormat="1" applyFont="1" applyFill="1" applyBorder="1" applyAlignment="1">
      <alignment horizontal="center" vertical="center" wrapText="1"/>
    </xf>
    <xf numFmtId="166" fontId="9" fillId="3" borderId="1" xfId="1" applyNumberFormat="1" applyFont="1" applyFill="1" applyBorder="1" applyAlignment="1">
      <alignment horizontal="center" vertical="center" wrapText="1"/>
    </xf>
    <xf numFmtId="4" fontId="9" fillId="3" borderId="6" xfId="0" applyNumberFormat="1" applyFont="1" applyFill="1" applyBorder="1" applyAlignment="1">
      <alignment horizontal="center"/>
    </xf>
    <xf numFmtId="4" fontId="7" fillId="3" borderId="6" xfId="0" applyNumberFormat="1" applyFont="1" applyFill="1" applyBorder="1" applyAlignment="1">
      <alignment horizontal="center" vertical="center" wrapText="1"/>
    </xf>
    <xf numFmtId="4" fontId="7" fillId="3" borderId="1" xfId="2" applyNumberFormat="1" applyFont="1" applyFill="1" applyBorder="1" applyAlignment="1">
      <alignment horizontal="center" vertical="center" wrapText="1"/>
    </xf>
    <xf numFmtId="4" fontId="7" fillId="3" borderId="1" xfId="2"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8"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7" fillId="2" borderId="8" xfId="0" applyFont="1" applyFill="1" applyBorder="1" applyAlignment="1">
      <alignment horizontal="left" vertical="center" wrapText="1"/>
    </xf>
    <xf numFmtId="0" fontId="7" fillId="2" borderId="9" xfId="0" applyFont="1" applyFill="1" applyBorder="1"/>
  </cellXfs>
  <cellStyles count="3">
    <cellStyle name="Comma" xfId="1" builtinId="3"/>
    <cellStyle name="Comma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0"/>
  <sheetViews>
    <sheetView tabSelected="1" zoomScale="70" zoomScaleNormal="70" workbookViewId="0">
      <selection activeCell="I10" sqref="I10"/>
    </sheetView>
  </sheetViews>
  <sheetFormatPr defaultRowHeight="16.5"/>
  <cols>
    <col min="1" max="1" width="7" style="2" customWidth="1"/>
    <col min="2" max="2" width="13.125" style="1" customWidth="1"/>
    <col min="3" max="3" width="32.25" style="15" customWidth="1"/>
    <col min="4" max="5" width="24.125" style="5" customWidth="1"/>
    <col min="6" max="9" width="11.125" style="25" customWidth="1"/>
    <col min="10" max="13" width="9.75" style="25" customWidth="1"/>
    <col min="14" max="17" width="9.5" style="16" customWidth="1"/>
    <col min="18" max="18" width="14.875" style="8" customWidth="1"/>
    <col min="19" max="19" width="27.125" style="2" customWidth="1"/>
    <col min="20" max="20" width="11.125" style="1" customWidth="1"/>
    <col min="21" max="21" width="20.125" style="1" customWidth="1"/>
    <col min="22" max="16384" width="9" style="1"/>
  </cols>
  <sheetData>
    <row r="1" spans="1:19" ht="24.75" customHeight="1">
      <c r="B1" s="162" t="s">
        <v>139</v>
      </c>
      <c r="C1" s="162"/>
      <c r="D1" s="162"/>
      <c r="E1" s="162"/>
      <c r="F1" s="162"/>
      <c r="G1" s="162"/>
      <c r="H1" s="162"/>
      <c r="I1" s="162"/>
      <c r="J1" s="162"/>
      <c r="K1" s="162"/>
      <c r="L1" s="162"/>
      <c r="M1" s="162"/>
      <c r="N1" s="162"/>
      <c r="O1" s="162"/>
      <c r="P1" s="162"/>
      <c r="Q1" s="162"/>
      <c r="R1" s="162"/>
    </row>
    <row r="2" spans="1:19" ht="16.5" customHeight="1">
      <c r="B2" s="163" t="s">
        <v>17</v>
      </c>
      <c r="C2" s="163"/>
      <c r="D2" s="163"/>
      <c r="E2" s="163"/>
      <c r="F2" s="163"/>
      <c r="G2" s="163"/>
      <c r="H2" s="163"/>
      <c r="I2" s="163"/>
      <c r="J2" s="163"/>
      <c r="K2" s="163"/>
      <c r="L2" s="163"/>
      <c r="M2" s="163"/>
      <c r="N2" s="163"/>
      <c r="O2" s="163"/>
      <c r="P2" s="163"/>
      <c r="Q2" s="163"/>
      <c r="R2" s="163"/>
    </row>
    <row r="3" spans="1:19" ht="28.5" customHeight="1">
      <c r="B3" s="2"/>
      <c r="C3" s="9"/>
      <c r="D3" s="2"/>
      <c r="E3" s="2"/>
      <c r="F3" s="8"/>
      <c r="G3" s="8"/>
      <c r="H3" s="8"/>
      <c r="I3" s="8"/>
      <c r="J3" s="8"/>
      <c r="K3" s="8"/>
      <c r="L3" s="8"/>
      <c r="M3" s="8"/>
      <c r="N3" s="6"/>
      <c r="O3" s="6"/>
      <c r="P3" s="164" t="s">
        <v>5</v>
      </c>
      <c r="Q3" s="164"/>
      <c r="R3" s="164"/>
    </row>
    <row r="4" spans="1:19" ht="74.25" customHeight="1">
      <c r="A4" s="158" t="s">
        <v>11</v>
      </c>
      <c r="B4" s="160" t="s">
        <v>9</v>
      </c>
      <c r="C4" s="160" t="s">
        <v>138</v>
      </c>
      <c r="D4" s="160" t="s">
        <v>6</v>
      </c>
      <c r="E4" s="160"/>
      <c r="F4" s="161" t="s">
        <v>10</v>
      </c>
      <c r="G4" s="161"/>
      <c r="H4" s="161"/>
      <c r="I4" s="161"/>
      <c r="J4" s="168" t="s">
        <v>170</v>
      </c>
      <c r="K4" s="168"/>
      <c r="L4" s="168"/>
      <c r="M4" s="168"/>
      <c r="N4" s="165" t="s">
        <v>171</v>
      </c>
      <c r="O4" s="165"/>
      <c r="P4" s="165"/>
      <c r="Q4" s="165"/>
      <c r="R4" s="33" t="s">
        <v>4</v>
      </c>
      <c r="S4" s="3" t="s">
        <v>169</v>
      </c>
    </row>
    <row r="5" spans="1:19" ht="30.75" customHeight="1">
      <c r="A5" s="159"/>
      <c r="B5" s="160"/>
      <c r="C5" s="160"/>
      <c r="D5" s="3" t="s">
        <v>7</v>
      </c>
      <c r="E5" s="3" t="s">
        <v>8</v>
      </c>
      <c r="F5" s="7" t="s">
        <v>0</v>
      </c>
      <c r="G5" s="7" t="s">
        <v>1</v>
      </c>
      <c r="H5" s="7" t="s">
        <v>2</v>
      </c>
      <c r="I5" s="7" t="s">
        <v>3</v>
      </c>
      <c r="J5" s="7"/>
      <c r="K5" s="7"/>
      <c r="L5" s="7"/>
      <c r="M5" s="7"/>
      <c r="N5" s="36" t="s">
        <v>0</v>
      </c>
      <c r="O5" s="36" t="s">
        <v>1</v>
      </c>
      <c r="P5" s="36" t="s">
        <v>2</v>
      </c>
      <c r="Q5" s="36" t="s">
        <v>3</v>
      </c>
      <c r="R5" s="33" t="s">
        <v>0</v>
      </c>
      <c r="S5" s="4"/>
    </row>
    <row r="6" spans="1:19" s="30" customFormat="1" ht="24.75" customHeight="1">
      <c r="A6" s="14">
        <v>1</v>
      </c>
      <c r="B6" s="51"/>
      <c r="C6" s="52" t="s">
        <v>22</v>
      </c>
      <c r="D6" s="14"/>
      <c r="E6" s="14"/>
      <c r="F6" s="53"/>
      <c r="G6" s="53"/>
      <c r="H6" s="53"/>
      <c r="I6" s="53"/>
      <c r="J6" s="18"/>
      <c r="K6" s="18"/>
      <c r="L6" s="18"/>
      <c r="M6" s="18"/>
      <c r="N6" s="36"/>
      <c r="O6" s="36"/>
      <c r="P6" s="36"/>
      <c r="Q6" s="36"/>
      <c r="R6" s="35"/>
      <c r="S6" s="14"/>
    </row>
    <row r="7" spans="1:19" s="30" customFormat="1" ht="24.75" customHeight="1">
      <c r="A7" s="14"/>
      <c r="B7" s="51"/>
      <c r="C7" s="52" t="s">
        <v>21</v>
      </c>
      <c r="D7" s="14"/>
      <c r="E7" s="14"/>
      <c r="F7" s="53"/>
      <c r="G7" s="53"/>
      <c r="H7" s="53"/>
      <c r="I7" s="53"/>
      <c r="J7" s="18"/>
      <c r="K7" s="18"/>
      <c r="L7" s="18"/>
      <c r="M7" s="18"/>
      <c r="N7" s="36"/>
      <c r="O7" s="36"/>
      <c r="P7" s="36"/>
      <c r="Q7" s="36"/>
      <c r="R7" s="35"/>
      <c r="S7" s="14"/>
    </row>
    <row r="8" spans="1:19" s="61" customFormat="1" ht="39" customHeight="1">
      <c r="A8" s="24"/>
      <c r="B8" s="24">
        <v>164</v>
      </c>
      <c r="C8" s="67" t="s">
        <v>188</v>
      </c>
      <c r="D8" s="24" t="s">
        <v>189</v>
      </c>
      <c r="E8" s="24" t="s">
        <v>27</v>
      </c>
      <c r="F8" s="60">
        <v>20000</v>
      </c>
      <c r="G8" s="60">
        <v>12000</v>
      </c>
      <c r="H8" s="60">
        <v>10000</v>
      </c>
      <c r="I8" s="60">
        <v>8000</v>
      </c>
      <c r="J8" s="22">
        <v>1.2</v>
      </c>
      <c r="K8" s="22">
        <v>1</v>
      </c>
      <c r="L8" s="22">
        <v>1</v>
      </c>
      <c r="M8" s="22">
        <v>1</v>
      </c>
      <c r="N8" s="37">
        <v>1.2</v>
      </c>
      <c r="O8" s="37">
        <v>1</v>
      </c>
      <c r="P8" s="37">
        <v>1</v>
      </c>
      <c r="Q8" s="37">
        <v>1</v>
      </c>
      <c r="R8" s="34">
        <f>N8*F8</f>
        <v>24000</v>
      </c>
      <c r="S8" s="24"/>
    </row>
    <row r="9" spans="1:19" s="23" customFormat="1" ht="40.5" customHeight="1">
      <c r="A9" s="13"/>
      <c r="B9" s="13">
        <v>174</v>
      </c>
      <c r="C9" s="59" t="s">
        <v>25</v>
      </c>
      <c r="D9" s="24" t="s">
        <v>26</v>
      </c>
      <c r="E9" s="24" t="s">
        <v>27</v>
      </c>
      <c r="F9" s="31">
        <v>15000</v>
      </c>
      <c r="G9" s="31">
        <v>9000</v>
      </c>
      <c r="H9" s="31">
        <v>7500</v>
      </c>
      <c r="I9" s="31">
        <v>6000</v>
      </c>
      <c r="J9" s="17">
        <v>1.1000000000000001</v>
      </c>
      <c r="K9" s="22">
        <v>1</v>
      </c>
      <c r="L9" s="22">
        <v>1</v>
      </c>
      <c r="M9" s="22">
        <v>1</v>
      </c>
      <c r="N9" s="39">
        <v>1.1000000000000001</v>
      </c>
      <c r="O9" s="37">
        <v>1</v>
      </c>
      <c r="P9" s="37">
        <v>1</v>
      </c>
      <c r="Q9" s="37">
        <v>1</v>
      </c>
      <c r="R9" s="34">
        <f t="shared" ref="R9:R17" si="0">N9*F9</f>
        <v>16500</v>
      </c>
      <c r="S9" s="13"/>
    </row>
    <row r="10" spans="1:19" s="30" customFormat="1" ht="27.75" customHeight="1">
      <c r="A10" s="14"/>
      <c r="B10" s="14"/>
      <c r="C10" s="51" t="s">
        <v>18</v>
      </c>
      <c r="D10" s="14"/>
      <c r="E10" s="14"/>
      <c r="F10" s="32"/>
      <c r="G10" s="32"/>
      <c r="H10" s="32"/>
      <c r="I10" s="32"/>
      <c r="J10" s="18"/>
      <c r="K10" s="18"/>
      <c r="L10" s="18"/>
      <c r="M10" s="18"/>
      <c r="N10" s="36"/>
      <c r="O10" s="36"/>
      <c r="P10" s="36"/>
      <c r="Q10" s="36"/>
      <c r="R10" s="34"/>
      <c r="S10" s="14"/>
    </row>
    <row r="11" spans="1:19" s="61" customFormat="1" ht="82.5" customHeight="1">
      <c r="A11" s="24"/>
      <c r="B11" s="24">
        <v>193</v>
      </c>
      <c r="C11" s="11" t="s">
        <v>190</v>
      </c>
      <c r="D11" s="12" t="s">
        <v>191</v>
      </c>
      <c r="E11" s="12" t="s">
        <v>192</v>
      </c>
      <c r="F11" s="26">
        <v>7000</v>
      </c>
      <c r="G11" s="26">
        <v>4200</v>
      </c>
      <c r="H11" s="26">
        <v>3500</v>
      </c>
      <c r="I11" s="26">
        <v>2800</v>
      </c>
      <c r="J11" s="22">
        <v>1.2</v>
      </c>
      <c r="K11" s="22">
        <v>1</v>
      </c>
      <c r="L11" s="22">
        <v>1</v>
      </c>
      <c r="M11" s="22">
        <v>1</v>
      </c>
      <c r="N11" s="37">
        <v>1.2</v>
      </c>
      <c r="O11" s="37">
        <v>1</v>
      </c>
      <c r="P11" s="37">
        <v>1</v>
      </c>
      <c r="Q11" s="37">
        <v>1</v>
      </c>
      <c r="R11" s="34">
        <f t="shared" si="0"/>
        <v>8400</v>
      </c>
      <c r="S11" s="24"/>
    </row>
    <row r="12" spans="1:19" s="30" customFormat="1" ht="24" customHeight="1">
      <c r="A12" s="14"/>
      <c r="B12" s="14"/>
      <c r="C12" s="51" t="s">
        <v>20</v>
      </c>
      <c r="D12" s="14"/>
      <c r="E12" s="14"/>
      <c r="F12" s="32"/>
      <c r="G12" s="32"/>
      <c r="H12" s="32"/>
      <c r="I12" s="32"/>
      <c r="J12" s="18"/>
      <c r="K12" s="18"/>
      <c r="L12" s="18"/>
      <c r="M12" s="18"/>
      <c r="N12" s="36"/>
      <c r="O12" s="36"/>
      <c r="P12" s="36"/>
      <c r="Q12" s="36"/>
      <c r="R12" s="34"/>
      <c r="S12" s="14"/>
    </row>
    <row r="13" spans="1:19" s="61" customFormat="1" ht="47.25" customHeight="1">
      <c r="A13" s="125"/>
      <c r="B13" s="26">
        <v>247</v>
      </c>
      <c r="C13" s="11" t="s">
        <v>193</v>
      </c>
      <c r="D13" s="169" t="s">
        <v>194</v>
      </c>
      <c r="E13" s="170"/>
      <c r="F13" s="26">
        <v>4800</v>
      </c>
      <c r="G13" s="26">
        <v>2880</v>
      </c>
      <c r="H13" s="26">
        <v>2400</v>
      </c>
      <c r="I13" s="26">
        <v>1920</v>
      </c>
      <c r="J13" s="22">
        <v>1.2</v>
      </c>
      <c r="K13" s="22">
        <v>1</v>
      </c>
      <c r="L13" s="22">
        <v>1</v>
      </c>
      <c r="M13" s="22">
        <v>1</v>
      </c>
      <c r="N13" s="37">
        <v>1.2</v>
      </c>
      <c r="O13" s="37">
        <v>1</v>
      </c>
      <c r="P13" s="37">
        <v>1</v>
      </c>
      <c r="Q13" s="37">
        <v>1</v>
      </c>
      <c r="R13" s="34">
        <f t="shared" si="0"/>
        <v>5760</v>
      </c>
      <c r="S13" s="24"/>
    </row>
    <row r="14" spans="1:19" s="23" customFormat="1" ht="24" customHeight="1">
      <c r="A14" s="126"/>
      <c r="B14" s="13">
        <v>264</v>
      </c>
      <c r="C14" s="59" t="s">
        <v>23</v>
      </c>
      <c r="D14" s="166" t="s">
        <v>24</v>
      </c>
      <c r="E14" s="166"/>
      <c r="F14" s="127">
        <v>8000</v>
      </c>
      <c r="G14" s="128"/>
      <c r="H14" s="19"/>
      <c r="I14" s="19"/>
      <c r="J14" s="17">
        <v>1.1000000000000001</v>
      </c>
      <c r="K14" s="22"/>
      <c r="L14" s="22"/>
      <c r="M14" s="22"/>
      <c r="N14" s="39">
        <v>1.1000000000000001</v>
      </c>
      <c r="O14" s="37"/>
      <c r="P14" s="37"/>
      <c r="Q14" s="37"/>
      <c r="R14" s="34">
        <f t="shared" si="0"/>
        <v>8800</v>
      </c>
      <c r="S14" s="13"/>
    </row>
    <row r="15" spans="1:19" s="23" customFormat="1" ht="39" customHeight="1">
      <c r="A15" s="13"/>
      <c r="B15" s="13">
        <v>272</v>
      </c>
      <c r="C15" s="67" t="s">
        <v>28</v>
      </c>
      <c r="D15" s="167" t="s">
        <v>29</v>
      </c>
      <c r="E15" s="167"/>
      <c r="F15" s="31">
        <v>8800</v>
      </c>
      <c r="G15" s="19"/>
      <c r="H15" s="19"/>
      <c r="I15" s="19"/>
      <c r="J15" s="17">
        <v>1.2</v>
      </c>
      <c r="K15" s="22"/>
      <c r="L15" s="22"/>
      <c r="M15" s="22"/>
      <c r="N15" s="39">
        <v>1.2</v>
      </c>
      <c r="O15" s="37"/>
      <c r="P15" s="37"/>
      <c r="Q15" s="37"/>
      <c r="R15" s="34">
        <f t="shared" si="0"/>
        <v>10560</v>
      </c>
      <c r="S15" s="13"/>
    </row>
    <row r="16" spans="1:19" s="23" customFormat="1" ht="39" customHeight="1">
      <c r="A16" s="13"/>
      <c r="B16" s="13">
        <v>273</v>
      </c>
      <c r="C16" s="67" t="s">
        <v>30</v>
      </c>
      <c r="D16" s="167" t="s">
        <v>31</v>
      </c>
      <c r="E16" s="167"/>
      <c r="F16" s="31">
        <v>6400</v>
      </c>
      <c r="G16" s="19"/>
      <c r="H16" s="128"/>
      <c r="I16" s="128"/>
      <c r="J16" s="129">
        <v>1.2</v>
      </c>
      <c r="K16" s="22"/>
      <c r="L16" s="22"/>
      <c r="M16" s="22"/>
      <c r="N16" s="130">
        <v>1.2</v>
      </c>
      <c r="O16" s="37"/>
      <c r="P16" s="37"/>
      <c r="Q16" s="37"/>
      <c r="R16" s="34">
        <f t="shared" si="0"/>
        <v>7680</v>
      </c>
      <c r="S16" s="126"/>
    </row>
    <row r="17" spans="1:19" s="61" customFormat="1" ht="39" customHeight="1">
      <c r="A17" s="24"/>
      <c r="B17" s="26">
        <v>316</v>
      </c>
      <c r="C17" s="11" t="s">
        <v>195</v>
      </c>
      <c r="D17" s="12" t="s">
        <v>12</v>
      </c>
      <c r="E17" s="12" t="s">
        <v>13</v>
      </c>
      <c r="F17" s="26">
        <v>3500</v>
      </c>
      <c r="G17" s="26">
        <v>2100</v>
      </c>
      <c r="H17" s="26">
        <v>1750</v>
      </c>
      <c r="I17" s="26">
        <v>1400</v>
      </c>
      <c r="J17" s="131">
        <v>1.2</v>
      </c>
      <c r="K17" s="22">
        <v>1</v>
      </c>
      <c r="L17" s="22">
        <v>1</v>
      </c>
      <c r="M17" s="22">
        <v>1</v>
      </c>
      <c r="N17" s="132">
        <v>1.2</v>
      </c>
      <c r="O17" s="37">
        <v>1</v>
      </c>
      <c r="P17" s="37">
        <v>1</v>
      </c>
      <c r="Q17" s="37">
        <v>1</v>
      </c>
      <c r="R17" s="34">
        <f t="shared" si="0"/>
        <v>4200</v>
      </c>
      <c r="S17" s="125"/>
    </row>
    <row r="18" spans="1:19" s="30" customFormat="1" ht="25.5" customHeight="1">
      <c r="A18" s="14">
        <v>2</v>
      </c>
      <c r="B18" s="51"/>
      <c r="C18" s="52" t="s">
        <v>32</v>
      </c>
      <c r="D18" s="14"/>
      <c r="E18" s="14"/>
      <c r="F18" s="53"/>
      <c r="G18" s="53"/>
      <c r="H18" s="53"/>
      <c r="I18" s="53"/>
      <c r="J18" s="18"/>
      <c r="K18" s="18"/>
      <c r="L18" s="18"/>
      <c r="M18" s="18"/>
      <c r="N18" s="36"/>
      <c r="O18" s="36"/>
      <c r="P18" s="36"/>
      <c r="Q18" s="36"/>
      <c r="R18" s="53"/>
      <c r="S18" s="14"/>
    </row>
    <row r="19" spans="1:19" s="30" customFormat="1" ht="25.5" customHeight="1">
      <c r="A19" s="14"/>
      <c r="B19" s="51"/>
      <c r="C19" s="52" t="s">
        <v>21</v>
      </c>
      <c r="D19" s="14"/>
      <c r="E19" s="14"/>
      <c r="F19" s="53"/>
      <c r="G19" s="53"/>
      <c r="H19" s="53"/>
      <c r="I19" s="53"/>
      <c r="J19" s="18"/>
      <c r="K19" s="18"/>
      <c r="L19" s="18"/>
      <c r="M19" s="18"/>
      <c r="N19" s="36"/>
      <c r="O19" s="36"/>
      <c r="P19" s="36"/>
      <c r="Q19" s="36"/>
      <c r="R19" s="35"/>
      <c r="S19" s="146" t="s">
        <v>173</v>
      </c>
    </row>
    <row r="20" spans="1:19" s="30" customFormat="1" ht="25.5" customHeight="1">
      <c r="A20" s="14"/>
      <c r="B20" s="13">
        <v>890</v>
      </c>
      <c r="C20" s="54" t="s">
        <v>45</v>
      </c>
      <c r="D20" s="13" t="s">
        <v>46</v>
      </c>
      <c r="E20" s="13" t="s">
        <v>47</v>
      </c>
      <c r="F20" s="55">
        <v>21000</v>
      </c>
      <c r="G20" s="55">
        <v>15000</v>
      </c>
      <c r="H20" s="55">
        <v>7000</v>
      </c>
      <c r="I20" s="55">
        <v>3500</v>
      </c>
      <c r="J20" s="56">
        <v>1.2</v>
      </c>
      <c r="K20" s="56">
        <v>1</v>
      </c>
      <c r="L20" s="56">
        <v>1</v>
      </c>
      <c r="M20" s="56">
        <v>1</v>
      </c>
      <c r="N20" s="41">
        <v>1</v>
      </c>
      <c r="O20" s="41">
        <v>1</v>
      </c>
      <c r="P20" s="41">
        <v>1</v>
      </c>
      <c r="Q20" s="41">
        <v>1</v>
      </c>
      <c r="R20" s="57">
        <f>N20*F20</f>
        <v>21000</v>
      </c>
      <c r="S20" s="147"/>
    </row>
    <row r="21" spans="1:19" s="30" customFormat="1" ht="27.75" customHeight="1">
      <c r="A21" s="14"/>
      <c r="B21" s="13">
        <v>891</v>
      </c>
      <c r="C21" s="54" t="s">
        <v>45</v>
      </c>
      <c r="D21" s="13" t="s">
        <v>47</v>
      </c>
      <c r="E21" s="13" t="s">
        <v>48</v>
      </c>
      <c r="F21" s="55">
        <v>21800</v>
      </c>
      <c r="G21" s="55">
        <v>14000</v>
      </c>
      <c r="H21" s="55">
        <v>7000</v>
      </c>
      <c r="I21" s="55">
        <v>3500</v>
      </c>
      <c r="J21" s="56">
        <v>1</v>
      </c>
      <c r="K21" s="56">
        <v>1</v>
      </c>
      <c r="L21" s="56">
        <v>1</v>
      </c>
      <c r="M21" s="56">
        <v>1</v>
      </c>
      <c r="N21" s="41">
        <v>1</v>
      </c>
      <c r="O21" s="41">
        <v>1</v>
      </c>
      <c r="P21" s="41">
        <v>1</v>
      </c>
      <c r="Q21" s="41">
        <v>1</v>
      </c>
      <c r="R21" s="57">
        <f t="shared" ref="R21:R23" si="1">N21*F21</f>
        <v>21800</v>
      </c>
      <c r="S21" s="147"/>
    </row>
    <row r="22" spans="1:19" s="30" customFormat="1" ht="27.75" customHeight="1">
      <c r="A22" s="14"/>
      <c r="B22" s="13">
        <v>892</v>
      </c>
      <c r="C22" s="54" t="s">
        <v>14</v>
      </c>
      <c r="D22" s="13" t="s">
        <v>49</v>
      </c>
      <c r="E22" s="13" t="s">
        <v>50</v>
      </c>
      <c r="F22" s="55">
        <v>22400</v>
      </c>
      <c r="G22" s="55">
        <v>16600</v>
      </c>
      <c r="H22" s="55">
        <v>8000</v>
      </c>
      <c r="I22" s="55">
        <v>4000</v>
      </c>
      <c r="J22" s="56">
        <v>1.3</v>
      </c>
      <c r="K22" s="56">
        <v>1</v>
      </c>
      <c r="L22" s="56">
        <v>1</v>
      </c>
      <c r="M22" s="56">
        <v>1</v>
      </c>
      <c r="N22" s="41">
        <v>1</v>
      </c>
      <c r="O22" s="41">
        <v>1</v>
      </c>
      <c r="P22" s="41">
        <v>1</v>
      </c>
      <c r="Q22" s="41">
        <v>1</v>
      </c>
      <c r="R22" s="57">
        <f t="shared" si="1"/>
        <v>22400</v>
      </c>
      <c r="S22" s="147"/>
    </row>
    <row r="23" spans="1:19" s="30" customFormat="1" ht="27.75" customHeight="1">
      <c r="A23" s="14"/>
      <c r="B23" s="13">
        <v>893</v>
      </c>
      <c r="C23" s="54" t="s">
        <v>51</v>
      </c>
      <c r="D23" s="13" t="s">
        <v>52</v>
      </c>
      <c r="E23" s="13" t="s">
        <v>53</v>
      </c>
      <c r="F23" s="55">
        <v>24000</v>
      </c>
      <c r="G23" s="55">
        <v>16000</v>
      </c>
      <c r="H23" s="55">
        <v>8000</v>
      </c>
      <c r="I23" s="55">
        <v>4000</v>
      </c>
      <c r="J23" s="56">
        <v>1</v>
      </c>
      <c r="K23" s="56">
        <v>1</v>
      </c>
      <c r="L23" s="56">
        <v>1</v>
      </c>
      <c r="M23" s="56">
        <v>1</v>
      </c>
      <c r="N23" s="41">
        <v>1</v>
      </c>
      <c r="O23" s="41">
        <v>1</v>
      </c>
      <c r="P23" s="41">
        <v>1</v>
      </c>
      <c r="Q23" s="41">
        <v>1</v>
      </c>
      <c r="R23" s="57">
        <f t="shared" si="1"/>
        <v>24000</v>
      </c>
      <c r="S23" s="147"/>
    </row>
    <row r="24" spans="1:19" s="30" customFormat="1" ht="22.5" customHeight="1">
      <c r="A24" s="14"/>
      <c r="B24" s="51"/>
      <c r="C24" s="52" t="s">
        <v>20</v>
      </c>
      <c r="D24" s="14"/>
      <c r="E24" s="14"/>
      <c r="F24" s="53"/>
      <c r="G24" s="53"/>
      <c r="H24" s="53"/>
      <c r="I24" s="53"/>
      <c r="J24" s="18"/>
      <c r="K24" s="18"/>
      <c r="L24" s="18"/>
      <c r="M24" s="18"/>
      <c r="N24" s="41"/>
      <c r="O24" s="41"/>
      <c r="P24" s="41"/>
      <c r="Q24" s="41"/>
      <c r="R24" s="35"/>
      <c r="S24" s="147"/>
    </row>
    <row r="25" spans="1:19" s="30" customFormat="1" ht="63" customHeight="1">
      <c r="A25" s="14"/>
      <c r="B25" s="13">
        <v>896</v>
      </c>
      <c r="C25" s="58" t="s">
        <v>55</v>
      </c>
      <c r="D25" s="13" t="s">
        <v>12</v>
      </c>
      <c r="E25" s="13" t="s">
        <v>13</v>
      </c>
      <c r="F25" s="55">
        <v>6000</v>
      </c>
      <c r="G25" s="55">
        <v>4000</v>
      </c>
      <c r="H25" s="55">
        <v>3000</v>
      </c>
      <c r="I25" s="55">
        <v>1500</v>
      </c>
      <c r="J25" s="56">
        <v>1.3</v>
      </c>
      <c r="K25" s="56">
        <v>1.1000000000000001</v>
      </c>
      <c r="L25" s="56">
        <v>1</v>
      </c>
      <c r="M25" s="56">
        <v>1</v>
      </c>
      <c r="N25" s="41">
        <v>1</v>
      </c>
      <c r="O25" s="41">
        <v>1</v>
      </c>
      <c r="P25" s="41">
        <v>1</v>
      </c>
      <c r="Q25" s="41">
        <v>1</v>
      </c>
      <c r="R25" s="57">
        <f t="shared" ref="R25:R26" si="2">F25*N25</f>
        <v>6000</v>
      </c>
      <c r="S25" s="147"/>
    </row>
    <row r="26" spans="1:19" s="30" customFormat="1" ht="36" customHeight="1">
      <c r="A26" s="14"/>
      <c r="B26" s="13">
        <v>897</v>
      </c>
      <c r="C26" s="58" t="s">
        <v>54</v>
      </c>
      <c r="D26" s="13" t="s">
        <v>12</v>
      </c>
      <c r="E26" s="13" t="s">
        <v>13</v>
      </c>
      <c r="F26" s="55">
        <v>4400</v>
      </c>
      <c r="G26" s="55">
        <v>3600</v>
      </c>
      <c r="H26" s="55">
        <v>2200</v>
      </c>
      <c r="I26" s="55">
        <v>1300</v>
      </c>
      <c r="J26" s="56">
        <v>1.5</v>
      </c>
      <c r="K26" s="56">
        <v>1.1000000000000001</v>
      </c>
      <c r="L26" s="56">
        <v>1</v>
      </c>
      <c r="M26" s="56">
        <v>1</v>
      </c>
      <c r="N26" s="41">
        <v>1</v>
      </c>
      <c r="O26" s="41">
        <v>1</v>
      </c>
      <c r="P26" s="41">
        <v>1</v>
      </c>
      <c r="Q26" s="41">
        <v>1</v>
      </c>
      <c r="R26" s="57">
        <f t="shared" si="2"/>
        <v>4400</v>
      </c>
      <c r="S26" s="148"/>
    </row>
    <row r="27" spans="1:19" s="30" customFormat="1" ht="24" customHeight="1">
      <c r="A27" s="14">
        <v>3</v>
      </c>
      <c r="B27" s="51"/>
      <c r="C27" s="52" t="s">
        <v>33</v>
      </c>
      <c r="D27" s="14"/>
      <c r="E27" s="14"/>
      <c r="F27" s="53"/>
      <c r="G27" s="53"/>
      <c r="H27" s="53"/>
      <c r="I27" s="53"/>
      <c r="J27" s="18"/>
      <c r="K27" s="18"/>
      <c r="L27" s="18"/>
      <c r="M27" s="18"/>
      <c r="N27" s="36"/>
      <c r="O27" s="36"/>
      <c r="P27" s="36"/>
      <c r="Q27" s="36"/>
      <c r="R27" s="35"/>
      <c r="S27" s="14"/>
    </row>
    <row r="28" spans="1:19" s="61" customFormat="1" ht="24" customHeight="1">
      <c r="A28" s="24"/>
      <c r="B28" s="59"/>
      <c r="C28" s="52" t="s">
        <v>21</v>
      </c>
      <c r="D28" s="24"/>
      <c r="E28" s="24"/>
      <c r="F28" s="60"/>
      <c r="G28" s="60"/>
      <c r="H28" s="60"/>
      <c r="I28" s="60"/>
      <c r="J28" s="22"/>
      <c r="K28" s="22"/>
      <c r="L28" s="22"/>
      <c r="M28" s="22"/>
      <c r="N28" s="37"/>
      <c r="O28" s="37"/>
      <c r="P28" s="37"/>
      <c r="Q28" s="37"/>
      <c r="R28" s="34"/>
      <c r="S28" s="24"/>
    </row>
    <row r="29" spans="1:19" s="61" customFormat="1" ht="43.5" customHeight="1">
      <c r="A29" s="24"/>
      <c r="B29" s="21">
        <v>900</v>
      </c>
      <c r="C29" s="12" t="s">
        <v>34</v>
      </c>
      <c r="D29" s="10" t="s">
        <v>35</v>
      </c>
      <c r="E29" s="10" t="s">
        <v>36</v>
      </c>
      <c r="F29" s="44">
        <v>18000</v>
      </c>
      <c r="G29" s="44">
        <v>12800</v>
      </c>
      <c r="H29" s="44">
        <v>6400</v>
      </c>
      <c r="I29" s="44">
        <v>3200</v>
      </c>
      <c r="J29" s="22">
        <v>3</v>
      </c>
      <c r="K29" s="22">
        <f>J29*0.6</f>
        <v>1.7999999999999998</v>
      </c>
      <c r="L29" s="22">
        <v>1</v>
      </c>
      <c r="M29" s="22">
        <v>1</v>
      </c>
      <c r="N29" s="113">
        <v>1.4</v>
      </c>
      <c r="O29" s="37">
        <v>1.2</v>
      </c>
      <c r="P29" s="37">
        <v>1</v>
      </c>
      <c r="Q29" s="37">
        <v>1</v>
      </c>
      <c r="R29" s="34">
        <f>N29*F29</f>
        <v>25200</v>
      </c>
      <c r="S29" s="24" t="s">
        <v>172</v>
      </c>
    </row>
    <row r="30" spans="1:19" s="30" customFormat="1" ht="21" customHeight="1">
      <c r="A30" s="14">
        <v>4</v>
      </c>
      <c r="B30" s="27"/>
      <c r="C30" s="45" t="s">
        <v>180</v>
      </c>
      <c r="D30" s="28"/>
      <c r="E30" s="28"/>
      <c r="F30" s="29"/>
      <c r="G30" s="29"/>
      <c r="H30" s="29"/>
      <c r="I30" s="29"/>
      <c r="J30" s="20"/>
      <c r="K30" s="20"/>
      <c r="L30" s="20"/>
      <c r="M30" s="20"/>
      <c r="N30" s="38"/>
      <c r="O30" s="38"/>
      <c r="P30" s="38"/>
      <c r="Q30" s="38"/>
      <c r="R30" s="35"/>
      <c r="S30" s="14"/>
    </row>
    <row r="31" spans="1:19" s="23" customFormat="1" ht="21" customHeight="1">
      <c r="A31" s="13"/>
      <c r="B31" s="62"/>
      <c r="C31" s="45" t="s">
        <v>21</v>
      </c>
      <c r="D31" s="63"/>
      <c r="E31" s="63"/>
      <c r="F31" s="64"/>
      <c r="G31" s="64"/>
      <c r="H31" s="64"/>
      <c r="I31" s="64"/>
      <c r="J31" s="65"/>
      <c r="K31" s="65"/>
      <c r="L31" s="65"/>
      <c r="M31" s="65"/>
      <c r="N31" s="40"/>
      <c r="O31" s="40"/>
      <c r="P31" s="40"/>
      <c r="Q31" s="40"/>
      <c r="R31" s="66"/>
      <c r="S31" s="13"/>
    </row>
    <row r="32" spans="1:19" s="23" customFormat="1" ht="21" customHeight="1">
      <c r="A32" s="13"/>
      <c r="B32" s="24">
        <v>1025</v>
      </c>
      <c r="C32" s="67" t="s">
        <v>38</v>
      </c>
      <c r="D32" s="24" t="s">
        <v>39</v>
      </c>
      <c r="E32" s="24" t="s">
        <v>40</v>
      </c>
      <c r="F32" s="60">
        <v>12500</v>
      </c>
      <c r="G32" s="60">
        <v>7500</v>
      </c>
      <c r="H32" s="60">
        <v>4100</v>
      </c>
      <c r="I32" s="60">
        <v>2100</v>
      </c>
      <c r="J32" s="22">
        <v>1.3</v>
      </c>
      <c r="K32" s="22">
        <v>1.2</v>
      </c>
      <c r="L32" s="22">
        <v>1</v>
      </c>
      <c r="M32" s="22">
        <v>1</v>
      </c>
      <c r="N32" s="37">
        <v>1.3</v>
      </c>
      <c r="O32" s="37">
        <v>1.2</v>
      </c>
      <c r="P32" s="37">
        <v>1</v>
      </c>
      <c r="Q32" s="37">
        <v>1</v>
      </c>
      <c r="R32" s="34">
        <f>F32*N32</f>
        <v>16250</v>
      </c>
      <c r="S32" s="13"/>
    </row>
    <row r="33" spans="1:19" s="23" customFormat="1" ht="21" customHeight="1">
      <c r="A33" s="13"/>
      <c r="B33" s="62"/>
      <c r="C33" s="45" t="s">
        <v>18</v>
      </c>
      <c r="D33" s="63"/>
      <c r="E33" s="63"/>
      <c r="F33" s="64"/>
      <c r="G33" s="64"/>
      <c r="H33" s="64"/>
      <c r="I33" s="64"/>
      <c r="J33" s="65"/>
      <c r="K33" s="65"/>
      <c r="L33" s="65"/>
      <c r="M33" s="65"/>
      <c r="N33" s="40"/>
      <c r="O33" s="40"/>
      <c r="P33" s="40"/>
      <c r="Q33" s="40"/>
      <c r="R33" s="66"/>
      <c r="S33" s="13"/>
    </row>
    <row r="34" spans="1:19" s="61" customFormat="1" ht="21" customHeight="1">
      <c r="A34" s="24"/>
      <c r="B34" s="24">
        <v>1026</v>
      </c>
      <c r="C34" s="67" t="s">
        <v>19</v>
      </c>
      <c r="D34" s="24" t="s">
        <v>39</v>
      </c>
      <c r="E34" s="24" t="s">
        <v>41</v>
      </c>
      <c r="F34" s="60">
        <v>8400</v>
      </c>
      <c r="G34" s="60">
        <v>5000</v>
      </c>
      <c r="H34" s="60">
        <v>2800</v>
      </c>
      <c r="I34" s="60">
        <v>1400</v>
      </c>
      <c r="J34" s="22">
        <v>1.41</v>
      </c>
      <c r="K34" s="22">
        <v>1.2</v>
      </c>
      <c r="L34" s="22">
        <v>1.2</v>
      </c>
      <c r="M34" s="22">
        <v>1.2</v>
      </c>
      <c r="N34" s="133">
        <v>1.41</v>
      </c>
      <c r="O34" s="133">
        <v>1.2</v>
      </c>
      <c r="P34" s="133">
        <v>1.2</v>
      </c>
      <c r="Q34" s="133">
        <v>1.2</v>
      </c>
      <c r="R34" s="34">
        <f t="shared" ref="R34:R35" si="3">F34*N34</f>
        <v>11844</v>
      </c>
      <c r="S34" s="24"/>
    </row>
    <row r="35" spans="1:19" s="61" customFormat="1" ht="21" customHeight="1">
      <c r="A35" s="24"/>
      <c r="B35" s="24">
        <v>1027</v>
      </c>
      <c r="C35" s="67" t="s">
        <v>19</v>
      </c>
      <c r="D35" s="24" t="s">
        <v>42</v>
      </c>
      <c r="E35" s="24" t="s">
        <v>43</v>
      </c>
      <c r="F35" s="60">
        <v>6000</v>
      </c>
      <c r="G35" s="60">
        <v>3900</v>
      </c>
      <c r="H35" s="60">
        <v>2200</v>
      </c>
      <c r="I35" s="60">
        <v>1800</v>
      </c>
      <c r="J35" s="22">
        <v>1.3</v>
      </c>
      <c r="K35" s="22">
        <v>1</v>
      </c>
      <c r="L35" s="22">
        <v>1</v>
      </c>
      <c r="M35" s="22">
        <v>1</v>
      </c>
      <c r="N35" s="133">
        <v>1.3</v>
      </c>
      <c r="O35" s="133">
        <v>1</v>
      </c>
      <c r="P35" s="133">
        <v>1</v>
      </c>
      <c r="Q35" s="133">
        <v>1</v>
      </c>
      <c r="R35" s="34">
        <f t="shared" si="3"/>
        <v>7800</v>
      </c>
      <c r="S35" s="24"/>
    </row>
    <row r="36" spans="1:19" s="30" customFormat="1" ht="21" customHeight="1">
      <c r="A36" s="14">
        <v>5</v>
      </c>
      <c r="B36" s="27"/>
      <c r="C36" s="45" t="s">
        <v>56</v>
      </c>
      <c r="D36" s="28"/>
      <c r="E36" s="28"/>
      <c r="F36" s="29"/>
      <c r="G36" s="29"/>
      <c r="H36" s="29"/>
      <c r="I36" s="29"/>
      <c r="J36" s="20"/>
      <c r="K36" s="20"/>
      <c r="L36" s="20"/>
      <c r="M36" s="20"/>
      <c r="N36" s="134"/>
      <c r="O36" s="134"/>
      <c r="P36" s="134"/>
      <c r="Q36" s="134"/>
      <c r="R36" s="35"/>
      <c r="S36" s="14"/>
    </row>
    <row r="37" spans="1:19" s="61" customFormat="1" ht="21" customHeight="1">
      <c r="A37" s="24"/>
      <c r="B37" s="68"/>
      <c r="C37" s="45" t="s">
        <v>21</v>
      </c>
      <c r="D37" s="69"/>
      <c r="E37" s="69"/>
      <c r="F37" s="49"/>
      <c r="G37" s="49"/>
      <c r="H37" s="49"/>
      <c r="I37" s="49"/>
      <c r="J37" s="50"/>
      <c r="K37" s="50"/>
      <c r="L37" s="50"/>
      <c r="M37" s="50"/>
      <c r="N37" s="135"/>
      <c r="O37" s="135"/>
      <c r="P37" s="135"/>
      <c r="Q37" s="135"/>
      <c r="R37" s="34"/>
      <c r="S37" s="146"/>
    </row>
    <row r="38" spans="1:19" s="61" customFormat="1" ht="21" customHeight="1">
      <c r="A38" s="24"/>
      <c r="B38" s="70">
        <v>1030</v>
      </c>
      <c r="C38" s="67" t="s">
        <v>57</v>
      </c>
      <c r="D38" s="24" t="s">
        <v>12</v>
      </c>
      <c r="E38" s="24" t="s">
        <v>13</v>
      </c>
      <c r="F38" s="71">
        <v>15000</v>
      </c>
      <c r="G38" s="71">
        <v>9000</v>
      </c>
      <c r="H38" s="71">
        <v>4600</v>
      </c>
      <c r="I38" s="71">
        <v>4500</v>
      </c>
      <c r="J38" s="22">
        <v>1.1000000000000001</v>
      </c>
      <c r="K38" s="22">
        <v>1</v>
      </c>
      <c r="L38" s="22">
        <v>1</v>
      </c>
      <c r="M38" s="22">
        <v>1</v>
      </c>
      <c r="N38" s="133">
        <v>1.1000000000000001</v>
      </c>
      <c r="O38" s="133">
        <v>1</v>
      </c>
      <c r="P38" s="133">
        <v>1</v>
      </c>
      <c r="Q38" s="133">
        <v>1</v>
      </c>
      <c r="R38" s="34">
        <f>F38*N38</f>
        <v>16500</v>
      </c>
      <c r="S38" s="147"/>
    </row>
    <row r="39" spans="1:19" s="61" customFormat="1" ht="21" customHeight="1">
      <c r="A39" s="24"/>
      <c r="B39" s="24">
        <v>1031</v>
      </c>
      <c r="C39" s="67" t="s">
        <v>34</v>
      </c>
      <c r="D39" s="24" t="s">
        <v>58</v>
      </c>
      <c r="E39" s="24" t="s">
        <v>59</v>
      </c>
      <c r="F39" s="71">
        <v>15000</v>
      </c>
      <c r="G39" s="71">
        <v>9000</v>
      </c>
      <c r="H39" s="71">
        <v>4400</v>
      </c>
      <c r="I39" s="71">
        <v>4500</v>
      </c>
      <c r="J39" s="22">
        <v>1.1000000000000001</v>
      </c>
      <c r="K39" s="22">
        <v>1</v>
      </c>
      <c r="L39" s="22">
        <v>1</v>
      </c>
      <c r="M39" s="22">
        <v>1</v>
      </c>
      <c r="N39" s="133">
        <v>1.1000000000000001</v>
      </c>
      <c r="O39" s="133">
        <v>1</v>
      </c>
      <c r="P39" s="133">
        <v>1</v>
      </c>
      <c r="Q39" s="133">
        <v>1</v>
      </c>
      <c r="R39" s="34">
        <f>F39*N39</f>
        <v>16500</v>
      </c>
      <c r="S39" s="147"/>
    </row>
    <row r="40" spans="1:19" s="61" customFormat="1" ht="21" customHeight="1">
      <c r="A40" s="24"/>
      <c r="B40" s="24">
        <v>1032</v>
      </c>
      <c r="C40" s="67" t="s">
        <v>60</v>
      </c>
      <c r="D40" s="152" t="s">
        <v>61</v>
      </c>
      <c r="E40" s="153"/>
      <c r="F40" s="71">
        <v>10000</v>
      </c>
      <c r="G40" s="71">
        <v>6000</v>
      </c>
      <c r="H40" s="71">
        <v>3300</v>
      </c>
      <c r="I40" s="71">
        <v>3000</v>
      </c>
      <c r="J40" s="22">
        <v>1.1000000000000001</v>
      </c>
      <c r="K40" s="22">
        <v>1</v>
      </c>
      <c r="L40" s="22">
        <v>1</v>
      </c>
      <c r="M40" s="22">
        <v>1</v>
      </c>
      <c r="N40" s="133">
        <v>1.1000000000000001</v>
      </c>
      <c r="O40" s="133">
        <v>1</v>
      </c>
      <c r="P40" s="133">
        <v>1</v>
      </c>
      <c r="Q40" s="133">
        <v>1</v>
      </c>
      <c r="R40" s="34">
        <f t="shared" ref="R40:R44" si="4">F40*N40</f>
        <v>11000</v>
      </c>
      <c r="S40" s="147"/>
    </row>
    <row r="41" spans="1:19" s="61" customFormat="1" ht="40.5" customHeight="1">
      <c r="A41" s="24"/>
      <c r="B41" s="24">
        <v>1033</v>
      </c>
      <c r="C41" s="67" t="s">
        <v>6</v>
      </c>
      <c r="D41" s="24" t="s">
        <v>62</v>
      </c>
      <c r="E41" s="24" t="s">
        <v>63</v>
      </c>
      <c r="F41" s="71">
        <v>15000</v>
      </c>
      <c r="G41" s="71">
        <v>9000</v>
      </c>
      <c r="H41" s="71">
        <v>4400</v>
      </c>
      <c r="I41" s="71">
        <v>4500</v>
      </c>
      <c r="J41" s="22">
        <v>1.1000000000000001</v>
      </c>
      <c r="K41" s="22">
        <v>1</v>
      </c>
      <c r="L41" s="22">
        <v>1</v>
      </c>
      <c r="M41" s="22">
        <v>1</v>
      </c>
      <c r="N41" s="133">
        <v>1.1000000000000001</v>
      </c>
      <c r="O41" s="133">
        <v>1</v>
      </c>
      <c r="P41" s="133">
        <v>1</v>
      </c>
      <c r="Q41" s="133">
        <v>1</v>
      </c>
      <c r="R41" s="34">
        <f t="shared" si="4"/>
        <v>16500</v>
      </c>
      <c r="S41" s="147"/>
    </row>
    <row r="42" spans="1:19" s="61" customFormat="1" ht="21" customHeight="1">
      <c r="A42" s="24"/>
      <c r="B42" s="24">
        <v>1034</v>
      </c>
      <c r="C42" s="67" t="s">
        <v>64</v>
      </c>
      <c r="D42" s="152" t="s">
        <v>65</v>
      </c>
      <c r="E42" s="153"/>
      <c r="F42" s="71">
        <v>9000</v>
      </c>
      <c r="G42" s="71"/>
      <c r="H42" s="71"/>
      <c r="I42" s="71"/>
      <c r="J42" s="22">
        <v>1.1000000000000001</v>
      </c>
      <c r="K42" s="22"/>
      <c r="L42" s="22"/>
      <c r="M42" s="22"/>
      <c r="N42" s="133">
        <v>1.1000000000000001</v>
      </c>
      <c r="O42" s="133"/>
      <c r="P42" s="133"/>
      <c r="Q42" s="133"/>
      <c r="R42" s="34">
        <f t="shared" si="4"/>
        <v>9900</v>
      </c>
      <c r="S42" s="147"/>
    </row>
    <row r="43" spans="1:19" s="61" customFormat="1" ht="21" customHeight="1">
      <c r="A43" s="24"/>
      <c r="B43" s="24">
        <v>1035</v>
      </c>
      <c r="C43" s="67" t="s">
        <v>66</v>
      </c>
      <c r="D43" s="152" t="s">
        <v>67</v>
      </c>
      <c r="E43" s="153"/>
      <c r="F43" s="71">
        <v>9000</v>
      </c>
      <c r="G43" s="71"/>
      <c r="H43" s="71"/>
      <c r="I43" s="71"/>
      <c r="J43" s="22">
        <v>1.1000000000000001</v>
      </c>
      <c r="K43" s="22"/>
      <c r="L43" s="22"/>
      <c r="M43" s="22"/>
      <c r="N43" s="133">
        <v>1.1000000000000001</v>
      </c>
      <c r="O43" s="133"/>
      <c r="P43" s="133"/>
      <c r="Q43" s="133"/>
      <c r="R43" s="34">
        <f t="shared" si="4"/>
        <v>9900</v>
      </c>
      <c r="S43" s="147"/>
    </row>
    <row r="44" spans="1:19" s="61" customFormat="1" ht="21" customHeight="1">
      <c r="A44" s="24"/>
      <c r="B44" s="24">
        <v>1036</v>
      </c>
      <c r="C44" s="67" t="s">
        <v>68</v>
      </c>
      <c r="D44" s="152" t="s">
        <v>69</v>
      </c>
      <c r="E44" s="153"/>
      <c r="F44" s="71">
        <v>12000</v>
      </c>
      <c r="G44" s="71"/>
      <c r="H44" s="71"/>
      <c r="I44" s="71"/>
      <c r="J44" s="22">
        <v>1.1000000000000001</v>
      </c>
      <c r="K44" s="22"/>
      <c r="L44" s="22"/>
      <c r="M44" s="22"/>
      <c r="N44" s="133">
        <v>1.1000000000000001</v>
      </c>
      <c r="O44" s="133"/>
      <c r="P44" s="133"/>
      <c r="Q44" s="133"/>
      <c r="R44" s="34">
        <f t="shared" si="4"/>
        <v>13200.000000000002</v>
      </c>
      <c r="S44" s="148"/>
    </row>
    <row r="45" spans="1:19" s="30" customFormat="1" ht="21" customHeight="1">
      <c r="A45" s="14">
        <v>6</v>
      </c>
      <c r="B45" s="14"/>
      <c r="C45" s="52" t="s">
        <v>37</v>
      </c>
      <c r="D45" s="72"/>
      <c r="E45" s="73"/>
      <c r="F45" s="74"/>
      <c r="G45" s="74"/>
      <c r="H45" s="74"/>
      <c r="I45" s="74"/>
      <c r="J45" s="18"/>
      <c r="K45" s="18"/>
      <c r="L45" s="18"/>
      <c r="M45" s="18"/>
      <c r="N45" s="136"/>
      <c r="O45" s="136"/>
      <c r="P45" s="136"/>
      <c r="Q45" s="136"/>
      <c r="R45" s="35"/>
      <c r="S45" s="75"/>
    </row>
    <row r="46" spans="1:19" s="30" customFormat="1" ht="21" customHeight="1">
      <c r="A46" s="14"/>
      <c r="B46" s="14"/>
      <c r="C46" s="52" t="s">
        <v>21</v>
      </c>
      <c r="D46" s="72"/>
      <c r="E46" s="73"/>
      <c r="F46" s="74"/>
      <c r="G46" s="74"/>
      <c r="H46" s="74"/>
      <c r="I46" s="74"/>
      <c r="J46" s="18"/>
      <c r="K46" s="18"/>
      <c r="L46" s="18"/>
      <c r="M46" s="18"/>
      <c r="N46" s="136"/>
      <c r="O46" s="136"/>
      <c r="P46" s="136"/>
      <c r="Q46" s="136"/>
      <c r="R46" s="35"/>
      <c r="S46" s="75"/>
    </row>
    <row r="47" spans="1:19" s="61" customFormat="1" ht="21" customHeight="1">
      <c r="A47" s="24"/>
      <c r="B47" s="24">
        <v>991</v>
      </c>
      <c r="C47" s="59" t="s">
        <v>181</v>
      </c>
      <c r="D47" s="59" t="s">
        <v>12</v>
      </c>
      <c r="E47" s="59" t="s">
        <v>13</v>
      </c>
      <c r="F47" s="60">
        <v>20300</v>
      </c>
      <c r="G47" s="60">
        <v>12200</v>
      </c>
      <c r="H47" s="60">
        <v>6700</v>
      </c>
      <c r="I47" s="24">
        <v>3300</v>
      </c>
      <c r="J47" s="76">
        <v>1.3</v>
      </c>
      <c r="K47" s="76">
        <v>1.3</v>
      </c>
      <c r="L47" s="76">
        <v>1.3</v>
      </c>
      <c r="M47" s="76">
        <v>1.3</v>
      </c>
      <c r="N47" s="137">
        <v>1.3</v>
      </c>
      <c r="O47" s="133">
        <v>1.1000000000000001</v>
      </c>
      <c r="P47" s="133">
        <v>1</v>
      </c>
      <c r="Q47" s="133">
        <v>1</v>
      </c>
      <c r="R47" s="34">
        <f>N47*F47</f>
        <v>26390</v>
      </c>
      <c r="S47" s="77"/>
    </row>
    <row r="48" spans="1:19" s="30" customFormat="1" ht="21" customHeight="1">
      <c r="A48" s="14"/>
      <c r="B48" s="14"/>
      <c r="C48" s="51" t="s">
        <v>18</v>
      </c>
      <c r="D48" s="51"/>
      <c r="E48" s="51"/>
      <c r="F48" s="53"/>
      <c r="G48" s="53"/>
      <c r="H48" s="53"/>
      <c r="I48" s="14"/>
      <c r="J48" s="14"/>
      <c r="K48" s="14"/>
      <c r="L48" s="78"/>
      <c r="M48" s="78"/>
      <c r="N48" s="138"/>
      <c r="O48" s="136"/>
      <c r="P48" s="136"/>
      <c r="Q48" s="136"/>
      <c r="R48" s="35"/>
      <c r="S48" s="75"/>
    </row>
    <row r="49" spans="1:19" s="61" customFormat="1" ht="37.5" customHeight="1">
      <c r="A49" s="24"/>
      <c r="B49" s="24">
        <v>1022</v>
      </c>
      <c r="C49" s="59" t="s">
        <v>19</v>
      </c>
      <c r="D49" s="59" t="s">
        <v>182</v>
      </c>
      <c r="E49" s="59" t="s">
        <v>183</v>
      </c>
      <c r="F49" s="60">
        <v>9600</v>
      </c>
      <c r="G49" s="60">
        <v>5800</v>
      </c>
      <c r="H49" s="60">
        <v>3200</v>
      </c>
      <c r="I49" s="60">
        <v>1600</v>
      </c>
      <c r="J49" s="22">
        <v>1.25</v>
      </c>
      <c r="K49" s="22">
        <v>1.25</v>
      </c>
      <c r="L49" s="22">
        <v>1.25</v>
      </c>
      <c r="M49" s="22">
        <v>1.25</v>
      </c>
      <c r="N49" s="133">
        <v>1.25</v>
      </c>
      <c r="O49" s="133">
        <v>1.1000000000000001</v>
      </c>
      <c r="P49" s="133">
        <v>1</v>
      </c>
      <c r="Q49" s="133">
        <v>1</v>
      </c>
      <c r="R49" s="34">
        <f>N49*F49</f>
        <v>12000</v>
      </c>
      <c r="S49" s="77"/>
    </row>
    <row r="50" spans="1:19" s="30" customFormat="1" ht="21.75" customHeight="1">
      <c r="A50" s="14">
        <v>7</v>
      </c>
      <c r="B50" s="27"/>
      <c r="C50" s="45" t="s">
        <v>70</v>
      </c>
      <c r="D50" s="28"/>
      <c r="E50" s="28"/>
      <c r="F50" s="29"/>
      <c r="G50" s="29"/>
      <c r="H50" s="29"/>
      <c r="I50" s="29"/>
      <c r="J50" s="20"/>
      <c r="K50" s="20"/>
      <c r="L50" s="20"/>
      <c r="M50" s="20"/>
      <c r="N50" s="134"/>
      <c r="O50" s="134"/>
      <c r="P50" s="134"/>
      <c r="Q50" s="134"/>
      <c r="R50" s="35"/>
      <c r="S50" s="14"/>
    </row>
    <row r="51" spans="1:19" s="30" customFormat="1" ht="24" customHeight="1">
      <c r="A51" s="14"/>
      <c r="B51" s="27"/>
      <c r="C51" s="45" t="s">
        <v>21</v>
      </c>
      <c r="D51" s="28"/>
      <c r="E51" s="28"/>
      <c r="F51" s="29"/>
      <c r="G51" s="29"/>
      <c r="H51" s="29"/>
      <c r="I51" s="29"/>
      <c r="J51" s="79"/>
      <c r="K51" s="20"/>
      <c r="L51" s="20"/>
      <c r="M51" s="20"/>
      <c r="N51" s="139"/>
      <c r="O51" s="134"/>
      <c r="P51" s="134"/>
      <c r="Q51" s="134"/>
      <c r="R51" s="35"/>
      <c r="S51" s="14"/>
    </row>
    <row r="52" spans="1:19" s="30" customFormat="1" ht="41.25" customHeight="1">
      <c r="A52" s="14"/>
      <c r="B52" s="80">
        <v>1039</v>
      </c>
      <c r="C52" s="81" t="s">
        <v>71</v>
      </c>
      <c r="D52" s="80" t="s">
        <v>72</v>
      </c>
      <c r="E52" s="80" t="s">
        <v>73</v>
      </c>
      <c r="F52" s="82">
        <v>31500</v>
      </c>
      <c r="G52" s="82">
        <v>15800</v>
      </c>
      <c r="H52" s="82">
        <v>7900</v>
      </c>
      <c r="I52" s="82">
        <v>5000</v>
      </c>
      <c r="J52" s="83">
        <v>1.27</v>
      </c>
      <c r="K52" s="83">
        <v>1.27</v>
      </c>
      <c r="L52" s="83">
        <v>1.27</v>
      </c>
      <c r="M52" s="83">
        <v>1.27</v>
      </c>
      <c r="N52" s="140">
        <v>1.27</v>
      </c>
      <c r="O52" s="140">
        <v>1.27</v>
      </c>
      <c r="P52" s="140">
        <v>1.27</v>
      </c>
      <c r="Q52" s="140">
        <v>1.27</v>
      </c>
      <c r="R52" s="84">
        <f>N52*F52</f>
        <v>40005</v>
      </c>
      <c r="S52" s="14"/>
    </row>
    <row r="53" spans="1:19" s="30" customFormat="1" ht="39.75" customHeight="1">
      <c r="A53" s="14"/>
      <c r="B53" s="77">
        <v>1043</v>
      </c>
      <c r="C53" s="85" t="s">
        <v>74</v>
      </c>
      <c r="D53" s="86" t="s">
        <v>75</v>
      </c>
      <c r="E53" s="86" t="s">
        <v>76</v>
      </c>
      <c r="F53" s="87">
        <v>36000</v>
      </c>
      <c r="G53" s="87">
        <v>18000</v>
      </c>
      <c r="H53" s="87">
        <v>9000</v>
      </c>
      <c r="I53" s="87">
        <v>5400</v>
      </c>
      <c r="J53" s="22">
        <v>1.1100000000000001</v>
      </c>
      <c r="K53" s="22">
        <v>1.1100000000000001</v>
      </c>
      <c r="L53" s="22">
        <v>1.1100000000000001</v>
      </c>
      <c r="M53" s="22">
        <v>1.1100000000000001</v>
      </c>
      <c r="N53" s="133">
        <v>1</v>
      </c>
      <c r="O53" s="133">
        <v>1</v>
      </c>
      <c r="P53" s="133">
        <v>1</v>
      </c>
      <c r="Q53" s="133">
        <v>1</v>
      </c>
      <c r="R53" s="84">
        <f t="shared" ref="R53:R74" si="5">N53*F53</f>
        <v>36000</v>
      </c>
      <c r="S53" s="146" t="s">
        <v>176</v>
      </c>
    </row>
    <row r="54" spans="1:19" s="30" customFormat="1" ht="33">
      <c r="A54" s="14"/>
      <c r="B54" s="77" t="s">
        <v>140</v>
      </c>
      <c r="C54" s="88" t="s">
        <v>77</v>
      </c>
      <c r="D54" s="89" t="s">
        <v>75</v>
      </c>
      <c r="E54" s="89" t="s">
        <v>141</v>
      </c>
      <c r="F54" s="90">
        <v>22500</v>
      </c>
      <c r="G54" s="90">
        <v>11300</v>
      </c>
      <c r="H54" s="90">
        <v>5700</v>
      </c>
      <c r="I54" s="90">
        <v>4100</v>
      </c>
      <c r="J54" s="91">
        <v>1.78</v>
      </c>
      <c r="K54" s="91">
        <v>1.78</v>
      </c>
      <c r="L54" s="91">
        <v>1.78</v>
      </c>
      <c r="M54" s="91">
        <v>1.78</v>
      </c>
      <c r="N54" s="133">
        <v>1</v>
      </c>
      <c r="O54" s="133">
        <v>1</v>
      </c>
      <c r="P54" s="133">
        <v>1</v>
      </c>
      <c r="Q54" s="133">
        <v>1</v>
      </c>
      <c r="R54" s="84">
        <f t="shared" si="5"/>
        <v>22500</v>
      </c>
      <c r="S54" s="147"/>
    </row>
    <row r="55" spans="1:19" s="30" customFormat="1" ht="33">
      <c r="A55" s="14"/>
      <c r="B55" s="89">
        <v>1045</v>
      </c>
      <c r="C55" s="88" t="s">
        <v>77</v>
      </c>
      <c r="D55" s="89" t="s">
        <v>78</v>
      </c>
      <c r="E55" s="89" t="s">
        <v>79</v>
      </c>
      <c r="F55" s="90">
        <v>22500</v>
      </c>
      <c r="G55" s="90">
        <v>11300</v>
      </c>
      <c r="H55" s="90">
        <v>5700</v>
      </c>
      <c r="I55" s="90">
        <v>4100</v>
      </c>
      <c r="J55" s="22">
        <v>1.4</v>
      </c>
      <c r="K55" s="22">
        <v>1.4</v>
      </c>
      <c r="L55" s="22">
        <v>1.4</v>
      </c>
      <c r="M55" s="22">
        <v>1.4</v>
      </c>
      <c r="N55" s="133">
        <v>1</v>
      </c>
      <c r="O55" s="133">
        <v>1</v>
      </c>
      <c r="P55" s="133">
        <v>1</v>
      </c>
      <c r="Q55" s="133">
        <v>1</v>
      </c>
      <c r="R55" s="84">
        <f t="shared" si="5"/>
        <v>22500</v>
      </c>
      <c r="S55" s="147"/>
    </row>
    <row r="56" spans="1:19" s="30" customFormat="1" ht="33">
      <c r="A56" s="14"/>
      <c r="B56" s="89">
        <v>1046</v>
      </c>
      <c r="C56" s="88" t="s">
        <v>80</v>
      </c>
      <c r="D56" s="89" t="s">
        <v>81</v>
      </c>
      <c r="E56" s="89" t="s">
        <v>142</v>
      </c>
      <c r="F56" s="90">
        <v>16200</v>
      </c>
      <c r="G56" s="90">
        <v>8100</v>
      </c>
      <c r="H56" s="90">
        <v>4100</v>
      </c>
      <c r="I56" s="90">
        <v>2700</v>
      </c>
      <c r="J56" s="22">
        <v>1.2</v>
      </c>
      <c r="K56" s="22">
        <v>1.2</v>
      </c>
      <c r="L56" s="22">
        <v>1.2</v>
      </c>
      <c r="M56" s="22">
        <v>1.2</v>
      </c>
      <c r="N56" s="133">
        <v>1</v>
      </c>
      <c r="O56" s="133">
        <v>1</v>
      </c>
      <c r="P56" s="133">
        <v>1</v>
      </c>
      <c r="Q56" s="133">
        <v>1</v>
      </c>
      <c r="R56" s="84">
        <f t="shared" si="5"/>
        <v>16200</v>
      </c>
      <c r="S56" s="147"/>
    </row>
    <row r="57" spans="1:19" s="30" customFormat="1" ht="33">
      <c r="A57" s="14"/>
      <c r="B57" s="89" t="s">
        <v>143</v>
      </c>
      <c r="C57" s="88" t="s">
        <v>80</v>
      </c>
      <c r="D57" s="154" t="s">
        <v>142</v>
      </c>
      <c r="E57" s="155"/>
      <c r="F57" s="90">
        <v>16200</v>
      </c>
      <c r="G57" s="90">
        <v>8100</v>
      </c>
      <c r="H57" s="90">
        <v>4100</v>
      </c>
      <c r="I57" s="90">
        <v>2700</v>
      </c>
      <c r="J57" s="92">
        <v>1.35</v>
      </c>
      <c r="K57" s="92">
        <v>1.35</v>
      </c>
      <c r="L57" s="92">
        <v>1.35</v>
      </c>
      <c r="M57" s="92">
        <v>1.35</v>
      </c>
      <c r="N57" s="133">
        <v>1</v>
      </c>
      <c r="O57" s="133">
        <v>1</v>
      </c>
      <c r="P57" s="133">
        <v>1</v>
      </c>
      <c r="Q57" s="133">
        <v>1</v>
      </c>
      <c r="R57" s="84">
        <f t="shared" si="5"/>
        <v>16200</v>
      </c>
      <c r="S57" s="147"/>
    </row>
    <row r="58" spans="1:19" s="61" customFormat="1" ht="33">
      <c r="A58" s="24"/>
      <c r="B58" s="89">
        <v>1047</v>
      </c>
      <c r="C58" s="88" t="s">
        <v>77</v>
      </c>
      <c r="D58" s="89" t="s">
        <v>142</v>
      </c>
      <c r="E58" s="89" t="s">
        <v>82</v>
      </c>
      <c r="F58" s="93">
        <v>12600</v>
      </c>
      <c r="G58" s="93">
        <v>6300</v>
      </c>
      <c r="H58" s="93">
        <v>3200</v>
      </c>
      <c r="I58" s="93">
        <v>1800</v>
      </c>
      <c r="J58" s="22">
        <v>1.1100000000000001</v>
      </c>
      <c r="K58" s="22">
        <v>1.1100000000000001</v>
      </c>
      <c r="L58" s="22">
        <v>1.1100000000000001</v>
      </c>
      <c r="M58" s="22">
        <v>1.1100000000000001</v>
      </c>
      <c r="N58" s="133">
        <v>1</v>
      </c>
      <c r="O58" s="133">
        <v>1</v>
      </c>
      <c r="P58" s="133">
        <v>1</v>
      </c>
      <c r="Q58" s="133">
        <v>1</v>
      </c>
      <c r="R58" s="84">
        <f t="shared" si="5"/>
        <v>12600</v>
      </c>
      <c r="S58" s="148"/>
    </row>
    <row r="59" spans="1:19" s="61" customFormat="1" ht="33">
      <c r="A59" s="24"/>
      <c r="B59" s="89">
        <v>1054</v>
      </c>
      <c r="C59" s="88" t="s">
        <v>144</v>
      </c>
      <c r="D59" s="89" t="s">
        <v>145</v>
      </c>
      <c r="E59" s="89" t="s">
        <v>13</v>
      </c>
      <c r="F59" s="90">
        <v>29800</v>
      </c>
      <c r="G59" s="90">
        <v>14900</v>
      </c>
      <c r="H59" s="90">
        <v>8940</v>
      </c>
      <c r="I59" s="90">
        <v>7100</v>
      </c>
      <c r="J59" s="91">
        <v>1.17</v>
      </c>
      <c r="K59" s="91">
        <v>1.17</v>
      </c>
      <c r="L59" s="91">
        <v>1.17</v>
      </c>
      <c r="M59" s="91">
        <v>1.17</v>
      </c>
      <c r="N59" s="133">
        <v>1.1000000000000001</v>
      </c>
      <c r="O59" s="133">
        <v>1.1000000000000001</v>
      </c>
      <c r="P59" s="133">
        <v>1</v>
      </c>
      <c r="Q59" s="133">
        <v>1</v>
      </c>
      <c r="R59" s="84">
        <f t="shared" si="5"/>
        <v>32780</v>
      </c>
      <c r="S59" s="24"/>
    </row>
    <row r="60" spans="1:19" s="61" customFormat="1" ht="49.5">
      <c r="A60" s="24"/>
      <c r="B60" s="89">
        <v>1053</v>
      </c>
      <c r="C60" s="88" t="s">
        <v>146</v>
      </c>
      <c r="D60" s="89" t="s">
        <v>147</v>
      </c>
      <c r="E60" s="89" t="s">
        <v>148</v>
      </c>
      <c r="F60" s="90">
        <v>35000</v>
      </c>
      <c r="G60" s="90">
        <v>17500</v>
      </c>
      <c r="H60" s="90">
        <v>10500</v>
      </c>
      <c r="I60" s="90">
        <v>8400</v>
      </c>
      <c r="J60" s="91">
        <v>0.85</v>
      </c>
      <c r="K60" s="91">
        <v>0.85</v>
      </c>
      <c r="L60" s="91">
        <v>0.85</v>
      </c>
      <c r="M60" s="91">
        <v>0.85</v>
      </c>
      <c r="N60" s="133">
        <v>1</v>
      </c>
      <c r="O60" s="133">
        <v>1</v>
      </c>
      <c r="P60" s="133">
        <v>1</v>
      </c>
      <c r="Q60" s="133">
        <v>1</v>
      </c>
      <c r="R60" s="84">
        <f t="shared" si="5"/>
        <v>35000</v>
      </c>
      <c r="S60" s="146" t="s">
        <v>174</v>
      </c>
    </row>
    <row r="61" spans="1:19" s="23" customFormat="1" ht="49.5">
      <c r="A61" s="13"/>
      <c r="B61" s="89">
        <v>1055</v>
      </c>
      <c r="C61" s="88" t="s">
        <v>83</v>
      </c>
      <c r="D61" s="89" t="s">
        <v>15</v>
      </c>
      <c r="E61" s="89" t="s">
        <v>16</v>
      </c>
      <c r="F61" s="90">
        <v>12500</v>
      </c>
      <c r="G61" s="90">
        <v>6300</v>
      </c>
      <c r="H61" s="90">
        <v>3100</v>
      </c>
      <c r="I61" s="93">
        <v>2000</v>
      </c>
      <c r="J61" s="94">
        <v>1.6</v>
      </c>
      <c r="K61" s="94">
        <v>1.6</v>
      </c>
      <c r="L61" s="94">
        <v>1.6</v>
      </c>
      <c r="M61" s="94">
        <v>1.6</v>
      </c>
      <c r="N61" s="141">
        <v>1.2</v>
      </c>
      <c r="O61" s="141">
        <v>1</v>
      </c>
      <c r="P61" s="141">
        <v>1</v>
      </c>
      <c r="Q61" s="141">
        <v>1</v>
      </c>
      <c r="R61" s="84">
        <f t="shared" si="5"/>
        <v>15000</v>
      </c>
      <c r="S61" s="147"/>
    </row>
    <row r="62" spans="1:19" s="23" customFormat="1" ht="57.75" customHeight="1">
      <c r="A62" s="13"/>
      <c r="B62" s="89" t="s">
        <v>149</v>
      </c>
      <c r="C62" s="67" t="s">
        <v>150</v>
      </c>
      <c r="D62" s="24" t="s">
        <v>151</v>
      </c>
      <c r="E62" s="24" t="s">
        <v>152</v>
      </c>
      <c r="F62" s="90">
        <v>12500</v>
      </c>
      <c r="G62" s="90">
        <v>6300</v>
      </c>
      <c r="H62" s="90">
        <v>3100</v>
      </c>
      <c r="I62" s="93">
        <v>2000</v>
      </c>
      <c r="J62" s="94">
        <v>3.2</v>
      </c>
      <c r="K62" s="94">
        <v>3.2</v>
      </c>
      <c r="L62" s="94">
        <v>3.2</v>
      </c>
      <c r="M62" s="94">
        <v>3.2</v>
      </c>
      <c r="N62" s="141">
        <v>1.3</v>
      </c>
      <c r="O62" s="141">
        <v>1</v>
      </c>
      <c r="P62" s="141">
        <v>1</v>
      </c>
      <c r="Q62" s="141">
        <v>1</v>
      </c>
      <c r="R62" s="84">
        <f t="shared" si="5"/>
        <v>16250</v>
      </c>
      <c r="S62" s="147"/>
    </row>
    <row r="63" spans="1:19" s="23" customFormat="1" ht="55.5" customHeight="1">
      <c r="A63" s="13"/>
      <c r="B63" s="89" t="s">
        <v>149</v>
      </c>
      <c r="C63" s="67" t="s">
        <v>150</v>
      </c>
      <c r="D63" s="24" t="s">
        <v>153</v>
      </c>
      <c r="E63" s="24" t="s">
        <v>152</v>
      </c>
      <c r="F63" s="90">
        <v>12500</v>
      </c>
      <c r="G63" s="90">
        <v>6300</v>
      </c>
      <c r="H63" s="90">
        <v>3100</v>
      </c>
      <c r="I63" s="93">
        <v>2000</v>
      </c>
      <c r="J63" s="94">
        <v>2.4</v>
      </c>
      <c r="K63" s="94">
        <v>2.4</v>
      </c>
      <c r="L63" s="94">
        <v>2.4</v>
      </c>
      <c r="M63" s="94">
        <v>2.4</v>
      </c>
      <c r="N63" s="141">
        <v>1.3</v>
      </c>
      <c r="O63" s="141">
        <v>1</v>
      </c>
      <c r="P63" s="141">
        <v>1</v>
      </c>
      <c r="Q63" s="141">
        <v>1</v>
      </c>
      <c r="R63" s="84">
        <f t="shared" si="5"/>
        <v>16250</v>
      </c>
      <c r="S63" s="147"/>
    </row>
    <row r="64" spans="1:19" s="23" customFormat="1" ht="54" customHeight="1">
      <c r="A64" s="13"/>
      <c r="B64" s="89" t="s">
        <v>149</v>
      </c>
      <c r="C64" s="88" t="s">
        <v>167</v>
      </c>
      <c r="D64" s="89" t="s">
        <v>15</v>
      </c>
      <c r="E64" s="89" t="s">
        <v>16</v>
      </c>
      <c r="F64" s="90">
        <v>12500</v>
      </c>
      <c r="G64" s="90">
        <v>6300</v>
      </c>
      <c r="H64" s="90">
        <v>3100</v>
      </c>
      <c r="I64" s="93">
        <v>2000</v>
      </c>
      <c r="J64" s="94">
        <v>1.36</v>
      </c>
      <c r="K64" s="94">
        <v>1.36</v>
      </c>
      <c r="L64" s="94">
        <v>1.36</v>
      </c>
      <c r="M64" s="94">
        <v>1.36</v>
      </c>
      <c r="N64" s="141">
        <v>1.2</v>
      </c>
      <c r="O64" s="141">
        <v>1</v>
      </c>
      <c r="P64" s="141">
        <v>1</v>
      </c>
      <c r="Q64" s="141">
        <v>1</v>
      </c>
      <c r="R64" s="84">
        <f t="shared" si="5"/>
        <v>15000</v>
      </c>
      <c r="S64" s="147"/>
    </row>
    <row r="65" spans="1:19" s="23" customFormat="1" ht="38.25" customHeight="1">
      <c r="A65" s="13"/>
      <c r="B65" s="89" t="s">
        <v>149</v>
      </c>
      <c r="C65" s="88" t="s">
        <v>154</v>
      </c>
      <c r="D65" s="89" t="s">
        <v>155</v>
      </c>
      <c r="E65" s="89" t="s">
        <v>156</v>
      </c>
      <c r="F65" s="90">
        <v>12500</v>
      </c>
      <c r="G65" s="90">
        <v>6300</v>
      </c>
      <c r="H65" s="90">
        <v>3100</v>
      </c>
      <c r="I65" s="93">
        <v>2000</v>
      </c>
      <c r="J65" s="94">
        <v>2.4</v>
      </c>
      <c r="K65" s="94">
        <v>2.4</v>
      </c>
      <c r="L65" s="94">
        <v>2.4</v>
      </c>
      <c r="M65" s="94">
        <v>2.4</v>
      </c>
      <c r="N65" s="141">
        <v>1.3</v>
      </c>
      <c r="O65" s="141">
        <v>1</v>
      </c>
      <c r="P65" s="141">
        <v>1</v>
      </c>
      <c r="Q65" s="141">
        <v>1</v>
      </c>
      <c r="R65" s="84">
        <f t="shared" si="5"/>
        <v>16250</v>
      </c>
      <c r="S65" s="147"/>
    </row>
    <row r="66" spans="1:19" s="23" customFormat="1" ht="38.25" customHeight="1">
      <c r="A66" s="13"/>
      <c r="B66" s="89" t="s">
        <v>149</v>
      </c>
      <c r="C66" s="88" t="s">
        <v>154</v>
      </c>
      <c r="D66" s="89" t="s">
        <v>156</v>
      </c>
      <c r="E66" s="89" t="s">
        <v>157</v>
      </c>
      <c r="F66" s="90">
        <v>12500</v>
      </c>
      <c r="G66" s="90">
        <v>6300</v>
      </c>
      <c r="H66" s="90">
        <v>3100</v>
      </c>
      <c r="I66" s="93">
        <v>2000</v>
      </c>
      <c r="J66" s="94">
        <v>1.6</v>
      </c>
      <c r="K66" s="94">
        <v>1.6</v>
      </c>
      <c r="L66" s="94">
        <v>1.6</v>
      </c>
      <c r="M66" s="94">
        <v>1.6</v>
      </c>
      <c r="N66" s="141">
        <v>1.3</v>
      </c>
      <c r="O66" s="141">
        <v>1</v>
      </c>
      <c r="P66" s="141">
        <v>1</v>
      </c>
      <c r="Q66" s="141">
        <v>1</v>
      </c>
      <c r="R66" s="84">
        <f t="shared" si="5"/>
        <v>16250</v>
      </c>
      <c r="S66" s="147"/>
    </row>
    <row r="67" spans="1:19" s="23" customFormat="1" ht="59.25" customHeight="1">
      <c r="A67" s="13"/>
      <c r="B67" s="89">
        <v>1057</v>
      </c>
      <c r="C67" s="88" t="s">
        <v>84</v>
      </c>
      <c r="D67" s="89" t="s">
        <v>85</v>
      </c>
      <c r="E67" s="89" t="s">
        <v>86</v>
      </c>
      <c r="F67" s="90">
        <v>15000</v>
      </c>
      <c r="G67" s="90">
        <v>7500</v>
      </c>
      <c r="H67" s="90">
        <v>3800</v>
      </c>
      <c r="I67" s="90">
        <v>2200</v>
      </c>
      <c r="J67" s="17">
        <v>2.33</v>
      </c>
      <c r="K67" s="17">
        <v>2.33</v>
      </c>
      <c r="L67" s="17">
        <v>2.33</v>
      </c>
      <c r="M67" s="17">
        <v>2.33</v>
      </c>
      <c r="N67" s="141">
        <v>1.2</v>
      </c>
      <c r="O67" s="141">
        <v>1</v>
      </c>
      <c r="P67" s="141">
        <v>1</v>
      </c>
      <c r="Q67" s="141">
        <v>1</v>
      </c>
      <c r="R67" s="84">
        <f t="shared" si="5"/>
        <v>18000</v>
      </c>
      <c r="S67" s="147"/>
    </row>
    <row r="68" spans="1:19" s="23" customFormat="1" ht="70.5" customHeight="1">
      <c r="A68" s="13"/>
      <c r="B68" s="89">
        <v>1056</v>
      </c>
      <c r="C68" s="88" t="s">
        <v>168</v>
      </c>
      <c r="D68" s="89" t="s">
        <v>175</v>
      </c>
      <c r="E68" s="89" t="s">
        <v>158</v>
      </c>
      <c r="F68" s="90">
        <v>20000</v>
      </c>
      <c r="G68" s="90">
        <v>10000</v>
      </c>
      <c r="H68" s="90">
        <v>5000</v>
      </c>
      <c r="I68" s="90">
        <v>3500</v>
      </c>
      <c r="J68" s="94">
        <v>1.35</v>
      </c>
      <c r="K68" s="94">
        <v>1.35</v>
      </c>
      <c r="L68" s="94">
        <v>1.35</v>
      </c>
      <c r="M68" s="94">
        <v>1.35</v>
      </c>
      <c r="N68" s="141">
        <v>1.2</v>
      </c>
      <c r="O68" s="141">
        <v>1.1000000000000001</v>
      </c>
      <c r="P68" s="141">
        <v>1</v>
      </c>
      <c r="Q68" s="141">
        <v>1</v>
      </c>
      <c r="R68" s="84">
        <f t="shared" si="5"/>
        <v>24000</v>
      </c>
      <c r="S68" s="147"/>
    </row>
    <row r="69" spans="1:19" s="23" customFormat="1" ht="64.5" customHeight="1">
      <c r="A69" s="13"/>
      <c r="B69" s="89">
        <v>1058</v>
      </c>
      <c r="C69" s="88" t="s">
        <v>87</v>
      </c>
      <c r="D69" s="89" t="s">
        <v>15</v>
      </c>
      <c r="E69" s="89" t="s">
        <v>16</v>
      </c>
      <c r="F69" s="90">
        <v>10000</v>
      </c>
      <c r="G69" s="90">
        <v>5000</v>
      </c>
      <c r="H69" s="90">
        <v>2500</v>
      </c>
      <c r="I69" s="90">
        <v>1500</v>
      </c>
      <c r="J69" s="94">
        <v>1.7</v>
      </c>
      <c r="K69" s="94">
        <v>1.7</v>
      </c>
      <c r="L69" s="94">
        <v>1.7</v>
      </c>
      <c r="M69" s="94">
        <v>1.7</v>
      </c>
      <c r="N69" s="141">
        <v>1.3</v>
      </c>
      <c r="O69" s="141">
        <v>1.1000000000000001</v>
      </c>
      <c r="P69" s="141">
        <v>1</v>
      </c>
      <c r="Q69" s="141">
        <v>1</v>
      </c>
      <c r="R69" s="84">
        <f t="shared" si="5"/>
        <v>13000</v>
      </c>
      <c r="S69" s="147"/>
    </row>
    <row r="70" spans="1:19" s="23" customFormat="1" ht="25.5" customHeight="1">
      <c r="A70" s="13"/>
      <c r="B70" s="89" t="s">
        <v>159</v>
      </c>
      <c r="C70" s="88" t="s">
        <v>88</v>
      </c>
      <c r="D70" s="89" t="s">
        <v>89</v>
      </c>
      <c r="E70" s="89" t="s">
        <v>90</v>
      </c>
      <c r="F70" s="90">
        <v>15000</v>
      </c>
      <c r="G70" s="90">
        <v>7500</v>
      </c>
      <c r="H70" s="90">
        <v>3800</v>
      </c>
      <c r="I70" s="90">
        <v>1900</v>
      </c>
      <c r="J70" s="95">
        <v>1.47</v>
      </c>
      <c r="K70" s="95">
        <v>1.47</v>
      </c>
      <c r="L70" s="95">
        <v>1.47</v>
      </c>
      <c r="M70" s="95">
        <v>1.47</v>
      </c>
      <c r="N70" s="142">
        <v>1</v>
      </c>
      <c r="O70" s="142">
        <v>1</v>
      </c>
      <c r="P70" s="142">
        <v>1</v>
      </c>
      <c r="Q70" s="142">
        <v>1</v>
      </c>
      <c r="R70" s="84">
        <f t="shared" si="5"/>
        <v>15000</v>
      </c>
      <c r="S70" s="147"/>
    </row>
    <row r="71" spans="1:19" s="23" customFormat="1" ht="25.5" customHeight="1">
      <c r="A71" s="13"/>
      <c r="B71" s="89" t="s">
        <v>159</v>
      </c>
      <c r="C71" s="88" t="s">
        <v>88</v>
      </c>
      <c r="D71" s="89" t="s">
        <v>90</v>
      </c>
      <c r="E71" s="96" t="s">
        <v>160</v>
      </c>
      <c r="F71" s="90">
        <v>15000</v>
      </c>
      <c r="G71" s="90">
        <v>7500</v>
      </c>
      <c r="H71" s="90">
        <v>3800</v>
      </c>
      <c r="I71" s="90">
        <v>1900</v>
      </c>
      <c r="J71" s="95">
        <v>1.61</v>
      </c>
      <c r="K71" s="95">
        <v>1.61</v>
      </c>
      <c r="L71" s="95">
        <v>1.61</v>
      </c>
      <c r="M71" s="95">
        <v>1.61</v>
      </c>
      <c r="N71" s="142">
        <v>1.3</v>
      </c>
      <c r="O71" s="142">
        <v>1</v>
      </c>
      <c r="P71" s="142">
        <v>1</v>
      </c>
      <c r="Q71" s="142">
        <v>1</v>
      </c>
      <c r="R71" s="84">
        <f t="shared" si="5"/>
        <v>19500</v>
      </c>
      <c r="S71" s="148"/>
    </row>
    <row r="72" spans="1:19" s="23" customFormat="1" ht="23.25" customHeight="1">
      <c r="A72" s="13"/>
      <c r="B72" s="62"/>
      <c r="C72" s="27" t="s">
        <v>18</v>
      </c>
      <c r="D72" s="27"/>
      <c r="E72" s="27"/>
      <c r="F72" s="97"/>
      <c r="G72" s="97"/>
      <c r="H72" s="97"/>
      <c r="I72" s="97"/>
      <c r="J72" s="98"/>
      <c r="K72" s="98"/>
      <c r="L72" s="98"/>
      <c r="M72" s="98"/>
      <c r="N72" s="43"/>
      <c r="O72" s="43"/>
      <c r="P72" s="43"/>
      <c r="Q72" s="43"/>
      <c r="R72" s="84"/>
      <c r="S72" s="13"/>
    </row>
    <row r="73" spans="1:19" s="23" customFormat="1" ht="25.5" customHeight="1">
      <c r="A73" s="13"/>
      <c r="B73" s="89" t="s">
        <v>161</v>
      </c>
      <c r="C73" s="88" t="s">
        <v>162</v>
      </c>
      <c r="D73" s="99" t="s">
        <v>163</v>
      </c>
      <c r="E73" s="89" t="s">
        <v>164</v>
      </c>
      <c r="F73" s="82">
        <v>10400</v>
      </c>
      <c r="G73" s="82">
        <v>6200</v>
      </c>
      <c r="H73" s="82">
        <v>3600</v>
      </c>
      <c r="I73" s="82">
        <v>2900</v>
      </c>
      <c r="J73" s="91">
        <v>1.73</v>
      </c>
      <c r="K73" s="91">
        <v>1.73</v>
      </c>
      <c r="L73" s="91">
        <v>1.73</v>
      </c>
      <c r="M73" s="91">
        <v>1.73</v>
      </c>
      <c r="N73" s="42">
        <v>1</v>
      </c>
      <c r="O73" s="42">
        <v>1</v>
      </c>
      <c r="P73" s="42">
        <v>1</v>
      </c>
      <c r="Q73" s="42">
        <v>1</v>
      </c>
      <c r="R73" s="84">
        <f t="shared" si="5"/>
        <v>10400</v>
      </c>
      <c r="S73" s="146" t="s">
        <v>176</v>
      </c>
    </row>
    <row r="74" spans="1:19" s="23" customFormat="1" ht="39.75" customHeight="1">
      <c r="A74" s="13"/>
      <c r="B74" s="89" t="s">
        <v>161</v>
      </c>
      <c r="C74" s="88" t="s">
        <v>162</v>
      </c>
      <c r="D74" s="100" t="s">
        <v>165</v>
      </c>
      <c r="E74" s="96" t="s">
        <v>166</v>
      </c>
      <c r="F74" s="82">
        <v>10400</v>
      </c>
      <c r="G74" s="82">
        <v>6200</v>
      </c>
      <c r="H74" s="82">
        <v>3600</v>
      </c>
      <c r="I74" s="82">
        <v>2900</v>
      </c>
      <c r="J74" s="95">
        <v>1.35</v>
      </c>
      <c r="K74" s="95">
        <v>1.35</v>
      </c>
      <c r="L74" s="95">
        <v>1.35</v>
      </c>
      <c r="M74" s="95">
        <v>1.35</v>
      </c>
      <c r="N74" s="42">
        <v>1</v>
      </c>
      <c r="O74" s="42">
        <v>1</v>
      </c>
      <c r="P74" s="42">
        <v>1</v>
      </c>
      <c r="Q74" s="42">
        <v>1</v>
      </c>
      <c r="R74" s="84">
        <f t="shared" si="5"/>
        <v>10400</v>
      </c>
      <c r="S74" s="148"/>
    </row>
    <row r="75" spans="1:19" s="30" customFormat="1" ht="23.25" customHeight="1">
      <c r="A75" s="14">
        <v>8</v>
      </c>
      <c r="B75" s="27"/>
      <c r="C75" s="45" t="s">
        <v>91</v>
      </c>
      <c r="D75" s="28"/>
      <c r="E75" s="28"/>
      <c r="F75" s="101"/>
      <c r="G75" s="29"/>
      <c r="H75" s="29"/>
      <c r="I75" s="29"/>
      <c r="J75" s="20"/>
      <c r="K75" s="20"/>
      <c r="L75" s="20"/>
      <c r="M75" s="20"/>
      <c r="N75" s="38"/>
      <c r="O75" s="38"/>
      <c r="P75" s="38"/>
      <c r="Q75" s="38"/>
      <c r="R75" s="35"/>
      <c r="S75" s="14"/>
    </row>
    <row r="76" spans="1:19" s="30" customFormat="1" ht="23.25" customHeight="1">
      <c r="A76" s="14"/>
      <c r="B76" s="27"/>
      <c r="C76" s="45" t="s">
        <v>21</v>
      </c>
      <c r="D76" s="28"/>
      <c r="E76" s="28"/>
      <c r="F76" s="101"/>
      <c r="G76" s="29"/>
      <c r="H76" s="29"/>
      <c r="I76" s="29"/>
      <c r="J76" s="20"/>
      <c r="K76" s="20"/>
      <c r="L76" s="20"/>
      <c r="M76" s="20"/>
      <c r="N76" s="38"/>
      <c r="O76" s="38"/>
      <c r="P76" s="38"/>
      <c r="Q76" s="38"/>
      <c r="R76" s="35"/>
      <c r="S76" s="14"/>
    </row>
    <row r="77" spans="1:19" s="23" customFormat="1" ht="39.75" customHeight="1">
      <c r="A77" s="13"/>
      <c r="B77" s="13">
        <v>1184</v>
      </c>
      <c r="C77" s="102" t="s">
        <v>92</v>
      </c>
      <c r="D77" s="13" t="s">
        <v>93</v>
      </c>
      <c r="E77" s="13" t="s">
        <v>94</v>
      </c>
      <c r="F77" s="19">
        <v>18900</v>
      </c>
      <c r="G77" s="19">
        <v>8900</v>
      </c>
      <c r="H77" s="19">
        <v>4500</v>
      </c>
      <c r="I77" s="19">
        <v>2700</v>
      </c>
      <c r="J77" s="17">
        <v>2.1</v>
      </c>
      <c r="K77" s="17">
        <v>2.5</v>
      </c>
      <c r="L77" s="17">
        <v>1.5</v>
      </c>
      <c r="M77" s="17">
        <v>1.5</v>
      </c>
      <c r="N77" s="113">
        <v>1.7</v>
      </c>
      <c r="O77" s="113">
        <v>1.5</v>
      </c>
      <c r="P77" s="113">
        <v>1.3</v>
      </c>
      <c r="Q77" s="113">
        <v>1</v>
      </c>
      <c r="R77" s="66">
        <f>F77*N77</f>
        <v>32130</v>
      </c>
      <c r="S77" s="143" t="s">
        <v>174</v>
      </c>
    </row>
    <row r="78" spans="1:19" s="23" customFormat="1" ht="40.5" customHeight="1">
      <c r="A78" s="13"/>
      <c r="B78" s="13">
        <v>1185</v>
      </c>
      <c r="C78" s="102" t="s">
        <v>92</v>
      </c>
      <c r="D78" s="13" t="s">
        <v>95</v>
      </c>
      <c r="E78" s="13" t="s">
        <v>96</v>
      </c>
      <c r="F78" s="19">
        <v>16200</v>
      </c>
      <c r="G78" s="19">
        <v>7200</v>
      </c>
      <c r="H78" s="19">
        <v>3600</v>
      </c>
      <c r="I78" s="19">
        <v>2500</v>
      </c>
      <c r="J78" s="17">
        <v>2.2000000000000002</v>
      </c>
      <c r="K78" s="17">
        <v>2.5</v>
      </c>
      <c r="L78" s="17">
        <v>1.5</v>
      </c>
      <c r="M78" s="17">
        <v>1.5</v>
      </c>
      <c r="N78" s="113">
        <v>1.7</v>
      </c>
      <c r="O78" s="113">
        <v>1.5</v>
      </c>
      <c r="P78" s="113">
        <v>1.3</v>
      </c>
      <c r="Q78" s="113">
        <v>1</v>
      </c>
      <c r="R78" s="66">
        <f t="shared" ref="R78:R83" si="6">F78*N78</f>
        <v>27540</v>
      </c>
      <c r="S78" s="145"/>
    </row>
    <row r="79" spans="1:19" s="23" customFormat="1" ht="54.75" customHeight="1">
      <c r="A79" s="13"/>
      <c r="B79" s="13">
        <v>1199</v>
      </c>
      <c r="C79" s="102" t="s">
        <v>97</v>
      </c>
      <c r="D79" s="156" t="s">
        <v>98</v>
      </c>
      <c r="E79" s="157"/>
      <c r="F79" s="19">
        <v>20000</v>
      </c>
      <c r="G79" s="19">
        <v>12000</v>
      </c>
      <c r="H79" s="19">
        <v>8000</v>
      </c>
      <c r="I79" s="19">
        <v>5000</v>
      </c>
      <c r="J79" s="17">
        <v>2</v>
      </c>
      <c r="K79" s="17">
        <v>2</v>
      </c>
      <c r="L79" s="17">
        <v>1.5</v>
      </c>
      <c r="M79" s="17">
        <v>1.5</v>
      </c>
      <c r="N79" s="39">
        <v>1.3</v>
      </c>
      <c r="O79" s="39">
        <v>1.1000000000000001</v>
      </c>
      <c r="P79" s="39">
        <v>1</v>
      </c>
      <c r="Q79" s="39">
        <v>1</v>
      </c>
      <c r="R79" s="66">
        <f t="shared" si="6"/>
        <v>26000</v>
      </c>
      <c r="S79" s="144"/>
    </row>
    <row r="80" spans="1:19" s="23" customFormat="1" ht="28.5" customHeight="1">
      <c r="A80" s="13"/>
      <c r="B80" s="13"/>
      <c r="C80" s="51" t="s">
        <v>18</v>
      </c>
      <c r="D80" s="13"/>
      <c r="E80" s="13"/>
      <c r="F80" s="19"/>
      <c r="G80" s="19"/>
      <c r="H80" s="19"/>
      <c r="I80" s="19"/>
      <c r="J80" s="17"/>
      <c r="K80" s="17"/>
      <c r="L80" s="17"/>
      <c r="M80" s="17"/>
      <c r="N80" s="39"/>
      <c r="O80" s="39"/>
      <c r="P80" s="39"/>
      <c r="Q80" s="39"/>
      <c r="R80" s="66"/>
      <c r="S80" s="13"/>
    </row>
    <row r="81" spans="1:19" s="23" customFormat="1" ht="45.75" customHeight="1">
      <c r="A81" s="13"/>
      <c r="B81" s="13">
        <v>1211</v>
      </c>
      <c r="C81" s="102" t="s">
        <v>99</v>
      </c>
      <c r="D81" s="13" t="s">
        <v>12</v>
      </c>
      <c r="E81" s="13" t="s">
        <v>13</v>
      </c>
      <c r="F81" s="19">
        <v>9000</v>
      </c>
      <c r="G81" s="19">
        <v>4000</v>
      </c>
      <c r="H81" s="19">
        <v>2600</v>
      </c>
      <c r="I81" s="19">
        <v>1700</v>
      </c>
      <c r="J81" s="17">
        <v>1.7</v>
      </c>
      <c r="K81" s="17">
        <v>2</v>
      </c>
      <c r="L81" s="17">
        <v>1.2</v>
      </c>
      <c r="M81" s="17">
        <v>1.2</v>
      </c>
      <c r="N81" s="39">
        <v>1</v>
      </c>
      <c r="O81" s="39">
        <v>1</v>
      </c>
      <c r="P81" s="39">
        <v>1</v>
      </c>
      <c r="Q81" s="39">
        <v>1</v>
      </c>
      <c r="R81" s="66">
        <f t="shared" si="6"/>
        <v>9000</v>
      </c>
      <c r="S81" s="13" t="s">
        <v>177</v>
      </c>
    </row>
    <row r="82" spans="1:19" s="23" customFormat="1" ht="21" customHeight="1">
      <c r="A82" s="13"/>
      <c r="B82" s="13"/>
      <c r="C82" s="51" t="s">
        <v>20</v>
      </c>
      <c r="D82" s="13"/>
      <c r="E82" s="13"/>
      <c r="F82" s="19"/>
      <c r="G82" s="19"/>
      <c r="H82" s="19"/>
      <c r="I82" s="19"/>
      <c r="J82" s="17"/>
      <c r="K82" s="17"/>
      <c r="L82" s="17"/>
      <c r="M82" s="17"/>
      <c r="N82" s="39"/>
      <c r="O82" s="39"/>
      <c r="P82" s="39"/>
      <c r="Q82" s="39"/>
      <c r="R82" s="66"/>
      <c r="S82" s="13"/>
    </row>
    <row r="83" spans="1:19" s="23" customFormat="1" ht="57.75" customHeight="1">
      <c r="A83" s="13"/>
      <c r="B83" s="13">
        <v>1219</v>
      </c>
      <c r="C83" s="102" t="s">
        <v>100</v>
      </c>
      <c r="D83" s="13" t="s">
        <v>12</v>
      </c>
      <c r="E83" s="13" t="s">
        <v>13</v>
      </c>
      <c r="F83" s="19">
        <v>2900</v>
      </c>
      <c r="G83" s="19">
        <v>2200</v>
      </c>
      <c r="H83" s="19">
        <v>1100</v>
      </c>
      <c r="I83" s="19">
        <v>900</v>
      </c>
      <c r="J83" s="22">
        <v>3.3</v>
      </c>
      <c r="K83" s="17">
        <v>2.2000000000000002</v>
      </c>
      <c r="L83" s="17">
        <v>1.5</v>
      </c>
      <c r="M83" s="17">
        <v>1.5</v>
      </c>
      <c r="N83" s="39">
        <v>1</v>
      </c>
      <c r="O83" s="39">
        <v>1</v>
      </c>
      <c r="P83" s="39">
        <v>1</v>
      </c>
      <c r="Q83" s="39">
        <v>1</v>
      </c>
      <c r="R83" s="66">
        <f t="shared" si="6"/>
        <v>2900</v>
      </c>
      <c r="S83" s="13" t="s">
        <v>177</v>
      </c>
    </row>
    <row r="84" spans="1:19" s="30" customFormat="1" ht="24.75" customHeight="1">
      <c r="A84" s="14">
        <v>9</v>
      </c>
      <c r="B84" s="27"/>
      <c r="C84" s="45" t="s">
        <v>101</v>
      </c>
      <c r="D84" s="28"/>
      <c r="E84" s="28"/>
      <c r="F84" s="29"/>
      <c r="G84" s="29"/>
      <c r="H84" s="29"/>
      <c r="I84" s="29"/>
      <c r="J84" s="20"/>
      <c r="K84" s="20"/>
      <c r="L84" s="20"/>
      <c r="M84" s="20"/>
      <c r="N84" s="38"/>
      <c r="O84" s="38"/>
      <c r="P84" s="38"/>
      <c r="Q84" s="38"/>
      <c r="R84" s="35"/>
      <c r="S84" s="14"/>
    </row>
    <row r="85" spans="1:19" s="30" customFormat="1" ht="24.75" customHeight="1">
      <c r="A85" s="14"/>
      <c r="B85" s="27"/>
      <c r="C85" s="45" t="s">
        <v>21</v>
      </c>
      <c r="D85" s="28"/>
      <c r="E85" s="28"/>
      <c r="F85" s="29"/>
      <c r="G85" s="29"/>
      <c r="H85" s="29"/>
      <c r="I85" s="29"/>
      <c r="J85" s="20"/>
      <c r="K85" s="20"/>
      <c r="L85" s="20"/>
      <c r="M85" s="20"/>
      <c r="N85" s="38"/>
      <c r="O85" s="38"/>
      <c r="P85" s="38"/>
      <c r="Q85" s="38"/>
      <c r="R85" s="35"/>
      <c r="S85" s="14"/>
    </row>
    <row r="86" spans="1:19" s="23" customFormat="1" ht="42" customHeight="1">
      <c r="A86" s="24"/>
      <c r="B86" s="89">
        <v>1221</v>
      </c>
      <c r="C86" s="88" t="s">
        <v>102</v>
      </c>
      <c r="D86" s="89" t="s">
        <v>103</v>
      </c>
      <c r="E86" s="89" t="s">
        <v>104</v>
      </c>
      <c r="F86" s="90">
        <v>26000</v>
      </c>
      <c r="G86" s="90">
        <v>9600</v>
      </c>
      <c r="H86" s="90">
        <v>4800</v>
      </c>
      <c r="I86" s="90">
        <v>2900</v>
      </c>
      <c r="J86" s="22">
        <v>2</v>
      </c>
      <c r="K86" s="91">
        <v>2</v>
      </c>
      <c r="L86" s="91">
        <v>1</v>
      </c>
      <c r="M86" s="91">
        <v>1</v>
      </c>
      <c r="N86" s="37">
        <v>1</v>
      </c>
      <c r="O86" s="42">
        <v>1</v>
      </c>
      <c r="P86" s="42">
        <v>1</v>
      </c>
      <c r="Q86" s="42">
        <v>1</v>
      </c>
      <c r="R86" s="103">
        <f>F86*N86</f>
        <v>26000</v>
      </c>
      <c r="S86" s="143" t="s">
        <v>178</v>
      </c>
    </row>
    <row r="87" spans="1:19" s="23" customFormat="1" ht="39.75" customHeight="1">
      <c r="A87" s="24"/>
      <c r="B87" s="89">
        <v>1224</v>
      </c>
      <c r="C87" s="88" t="s">
        <v>105</v>
      </c>
      <c r="D87" s="89" t="s">
        <v>106</v>
      </c>
      <c r="E87" s="89" t="s">
        <v>107</v>
      </c>
      <c r="F87" s="90">
        <v>25000</v>
      </c>
      <c r="G87" s="90">
        <v>9500</v>
      </c>
      <c r="H87" s="90">
        <v>4800</v>
      </c>
      <c r="I87" s="90">
        <v>3600</v>
      </c>
      <c r="J87" s="22">
        <v>1.8</v>
      </c>
      <c r="K87" s="91">
        <v>1.8</v>
      </c>
      <c r="L87" s="91">
        <v>1</v>
      </c>
      <c r="M87" s="91">
        <v>1</v>
      </c>
      <c r="N87" s="37">
        <v>1</v>
      </c>
      <c r="O87" s="42">
        <v>1</v>
      </c>
      <c r="P87" s="42">
        <v>1</v>
      </c>
      <c r="Q87" s="42">
        <v>1</v>
      </c>
      <c r="R87" s="103">
        <f t="shared" ref="R87:R91" si="7">F87*N87</f>
        <v>25000</v>
      </c>
      <c r="S87" s="145"/>
    </row>
    <row r="88" spans="1:19" s="23" customFormat="1" ht="54" customHeight="1">
      <c r="A88" s="24"/>
      <c r="B88" s="89">
        <v>1225</v>
      </c>
      <c r="C88" s="88" t="s">
        <v>105</v>
      </c>
      <c r="D88" s="89" t="s">
        <v>108</v>
      </c>
      <c r="E88" s="89" t="s">
        <v>109</v>
      </c>
      <c r="F88" s="90">
        <v>17000</v>
      </c>
      <c r="G88" s="90">
        <v>8000</v>
      </c>
      <c r="H88" s="90">
        <v>5000</v>
      </c>
      <c r="I88" s="90">
        <v>3000</v>
      </c>
      <c r="J88" s="22">
        <v>2.5</v>
      </c>
      <c r="K88" s="91">
        <v>1.5</v>
      </c>
      <c r="L88" s="91">
        <v>1</v>
      </c>
      <c r="M88" s="91">
        <v>1</v>
      </c>
      <c r="N88" s="37">
        <v>1</v>
      </c>
      <c r="O88" s="42">
        <v>1</v>
      </c>
      <c r="P88" s="42">
        <v>1</v>
      </c>
      <c r="Q88" s="42">
        <v>1</v>
      </c>
      <c r="R88" s="103">
        <f t="shared" si="7"/>
        <v>17000</v>
      </c>
      <c r="S88" s="145"/>
    </row>
    <row r="89" spans="1:19" s="23" customFormat="1" ht="38.25" customHeight="1">
      <c r="A89" s="24"/>
      <c r="B89" s="89">
        <v>1226</v>
      </c>
      <c r="C89" s="88" t="s">
        <v>92</v>
      </c>
      <c r="D89" s="89" t="s">
        <v>107</v>
      </c>
      <c r="E89" s="89" t="s">
        <v>110</v>
      </c>
      <c r="F89" s="90">
        <v>12000</v>
      </c>
      <c r="G89" s="90">
        <v>6000</v>
      </c>
      <c r="H89" s="90">
        <v>4800</v>
      </c>
      <c r="I89" s="90">
        <v>3800</v>
      </c>
      <c r="J89" s="22">
        <v>2.5</v>
      </c>
      <c r="K89" s="91">
        <v>1.5</v>
      </c>
      <c r="L89" s="91">
        <v>1</v>
      </c>
      <c r="M89" s="91">
        <v>1</v>
      </c>
      <c r="N89" s="37">
        <v>1</v>
      </c>
      <c r="O89" s="42">
        <v>1</v>
      </c>
      <c r="P89" s="42">
        <v>1</v>
      </c>
      <c r="Q89" s="42">
        <v>1</v>
      </c>
      <c r="R89" s="103">
        <f t="shared" si="7"/>
        <v>12000</v>
      </c>
      <c r="S89" s="145"/>
    </row>
    <row r="90" spans="1:19" s="23" customFormat="1" ht="46.5" customHeight="1">
      <c r="A90" s="24"/>
      <c r="B90" s="89">
        <v>1227</v>
      </c>
      <c r="C90" s="88" t="s">
        <v>92</v>
      </c>
      <c r="D90" s="89" t="s">
        <v>111</v>
      </c>
      <c r="E90" s="89" t="s">
        <v>112</v>
      </c>
      <c r="F90" s="90">
        <v>11000</v>
      </c>
      <c r="G90" s="90">
        <v>5800</v>
      </c>
      <c r="H90" s="90">
        <v>4600</v>
      </c>
      <c r="I90" s="90">
        <v>3600</v>
      </c>
      <c r="J90" s="22">
        <v>2.5</v>
      </c>
      <c r="K90" s="91">
        <v>1.5</v>
      </c>
      <c r="L90" s="91">
        <v>1</v>
      </c>
      <c r="M90" s="91">
        <v>1</v>
      </c>
      <c r="N90" s="37">
        <v>1</v>
      </c>
      <c r="O90" s="42">
        <v>1</v>
      </c>
      <c r="P90" s="42">
        <v>1</v>
      </c>
      <c r="Q90" s="42">
        <v>1</v>
      </c>
      <c r="R90" s="103">
        <f t="shared" si="7"/>
        <v>11000</v>
      </c>
      <c r="S90" s="145"/>
    </row>
    <row r="91" spans="1:19" s="23" customFormat="1" ht="45.75" customHeight="1">
      <c r="A91" s="24"/>
      <c r="B91" s="89">
        <v>1241</v>
      </c>
      <c r="C91" s="88" t="s">
        <v>113</v>
      </c>
      <c r="D91" s="151" t="s">
        <v>44</v>
      </c>
      <c r="E91" s="151"/>
      <c r="F91" s="90">
        <v>15000</v>
      </c>
      <c r="G91" s="90">
        <v>12000</v>
      </c>
      <c r="H91" s="90">
        <v>9600</v>
      </c>
      <c r="I91" s="90">
        <v>7700</v>
      </c>
      <c r="J91" s="22">
        <v>1.2</v>
      </c>
      <c r="K91" s="91">
        <v>1.2</v>
      </c>
      <c r="L91" s="91">
        <v>1</v>
      </c>
      <c r="M91" s="91">
        <v>1</v>
      </c>
      <c r="N91" s="37">
        <v>1</v>
      </c>
      <c r="O91" s="42">
        <v>1</v>
      </c>
      <c r="P91" s="42">
        <v>1</v>
      </c>
      <c r="Q91" s="42">
        <v>1</v>
      </c>
      <c r="R91" s="103">
        <f t="shared" si="7"/>
        <v>15000</v>
      </c>
      <c r="S91" s="145"/>
    </row>
    <row r="92" spans="1:19" s="61" customFormat="1" ht="27.75" customHeight="1">
      <c r="A92" s="24"/>
      <c r="B92" s="89"/>
      <c r="C92" s="104" t="s">
        <v>20</v>
      </c>
      <c r="D92" s="89"/>
      <c r="E92" s="89"/>
      <c r="F92" s="90"/>
      <c r="G92" s="90"/>
      <c r="H92" s="90"/>
      <c r="I92" s="90"/>
      <c r="J92" s="22"/>
      <c r="K92" s="91"/>
      <c r="L92" s="91"/>
      <c r="M92" s="91"/>
      <c r="N92" s="37"/>
      <c r="O92" s="42"/>
      <c r="P92" s="42"/>
      <c r="Q92" s="42"/>
      <c r="R92" s="103"/>
      <c r="S92" s="145"/>
    </row>
    <row r="93" spans="1:19" s="61" customFormat="1" ht="117.75" customHeight="1">
      <c r="A93" s="24"/>
      <c r="B93" s="21">
        <v>1255</v>
      </c>
      <c r="C93" s="12" t="s">
        <v>116</v>
      </c>
      <c r="D93" s="10" t="s">
        <v>115</v>
      </c>
      <c r="E93" s="10" t="s">
        <v>13</v>
      </c>
      <c r="F93" s="26">
        <v>5000</v>
      </c>
      <c r="G93" s="26">
        <v>3000</v>
      </c>
      <c r="H93" s="26">
        <v>1300</v>
      </c>
      <c r="I93" s="26">
        <v>1100</v>
      </c>
      <c r="J93" s="22">
        <v>1</v>
      </c>
      <c r="K93" s="22">
        <v>1</v>
      </c>
      <c r="L93" s="22">
        <v>1</v>
      </c>
      <c r="M93" s="22">
        <v>1</v>
      </c>
      <c r="N93" s="37">
        <v>1</v>
      </c>
      <c r="O93" s="37">
        <v>1</v>
      </c>
      <c r="P93" s="37">
        <v>1</v>
      </c>
      <c r="Q93" s="37">
        <v>1</v>
      </c>
      <c r="R93" s="34">
        <f>N93*F93</f>
        <v>5000</v>
      </c>
      <c r="S93" s="145"/>
    </row>
    <row r="94" spans="1:19" s="105" customFormat="1" ht="31.5" customHeight="1">
      <c r="A94" s="24"/>
      <c r="B94" s="24">
        <v>1255</v>
      </c>
      <c r="C94" s="67" t="s">
        <v>114</v>
      </c>
      <c r="D94" s="89" t="s">
        <v>12</v>
      </c>
      <c r="E94" s="89" t="s">
        <v>13</v>
      </c>
      <c r="F94" s="90">
        <v>5000</v>
      </c>
      <c r="G94" s="90">
        <v>3000</v>
      </c>
      <c r="H94" s="90">
        <v>1300</v>
      </c>
      <c r="I94" s="90">
        <v>1100</v>
      </c>
      <c r="J94" s="22">
        <v>2.5</v>
      </c>
      <c r="K94" s="91">
        <v>1.5</v>
      </c>
      <c r="L94" s="91">
        <v>1</v>
      </c>
      <c r="M94" s="91">
        <v>1</v>
      </c>
      <c r="N94" s="37">
        <v>1</v>
      </c>
      <c r="O94" s="37">
        <v>1</v>
      </c>
      <c r="P94" s="37">
        <v>1</v>
      </c>
      <c r="Q94" s="37">
        <v>1</v>
      </c>
      <c r="R94" s="103">
        <f t="shared" ref="R94" si="8">F94*N94</f>
        <v>5000</v>
      </c>
      <c r="S94" s="144"/>
    </row>
    <row r="95" spans="1:19" s="30" customFormat="1" ht="27" customHeight="1">
      <c r="A95" s="14">
        <v>10</v>
      </c>
      <c r="B95" s="27"/>
      <c r="C95" s="45" t="s">
        <v>117</v>
      </c>
      <c r="D95" s="28"/>
      <c r="E95" s="28"/>
      <c r="F95" s="29"/>
      <c r="G95" s="29"/>
      <c r="H95" s="29"/>
      <c r="I95" s="29"/>
      <c r="J95" s="20"/>
      <c r="K95" s="20"/>
      <c r="L95" s="20"/>
      <c r="M95" s="20"/>
      <c r="N95" s="38"/>
      <c r="O95" s="38"/>
      <c r="P95" s="38"/>
      <c r="Q95" s="38"/>
      <c r="R95" s="35"/>
      <c r="S95" s="14"/>
    </row>
    <row r="96" spans="1:19" s="23" customFormat="1" ht="30" customHeight="1">
      <c r="A96" s="13"/>
      <c r="B96" s="80">
        <v>1273</v>
      </c>
      <c r="C96" s="106" t="s">
        <v>129</v>
      </c>
      <c r="D96" s="80" t="s">
        <v>130</v>
      </c>
      <c r="E96" s="80" t="s">
        <v>131</v>
      </c>
      <c r="F96" s="82">
        <v>27700</v>
      </c>
      <c r="G96" s="82">
        <v>9700</v>
      </c>
      <c r="H96" s="82">
        <v>4100</v>
      </c>
      <c r="I96" s="82">
        <v>3400</v>
      </c>
      <c r="J96" s="17">
        <v>1.2</v>
      </c>
      <c r="K96" s="17">
        <v>1.2</v>
      </c>
      <c r="L96" s="17">
        <v>1.2</v>
      </c>
      <c r="M96" s="17">
        <v>1.2</v>
      </c>
      <c r="N96" s="39">
        <v>1</v>
      </c>
      <c r="O96" s="39">
        <v>1</v>
      </c>
      <c r="P96" s="39">
        <v>1</v>
      </c>
      <c r="Q96" s="39">
        <v>1</v>
      </c>
      <c r="R96" s="66">
        <f>F96*N96</f>
        <v>27700</v>
      </c>
      <c r="S96" s="143" t="s">
        <v>186</v>
      </c>
    </row>
    <row r="97" spans="1:19" s="23" customFormat="1" ht="45" customHeight="1">
      <c r="A97" s="13"/>
      <c r="B97" s="80">
        <v>1282</v>
      </c>
      <c r="C97" s="106" t="s">
        <v>132</v>
      </c>
      <c r="D97" s="80" t="s">
        <v>133</v>
      </c>
      <c r="E97" s="80" t="s">
        <v>185</v>
      </c>
      <c r="F97" s="82">
        <v>18000</v>
      </c>
      <c r="G97" s="82">
        <v>7100</v>
      </c>
      <c r="H97" s="82">
        <v>4900</v>
      </c>
      <c r="I97" s="82">
        <v>3400</v>
      </c>
      <c r="J97" s="17">
        <v>1.4</v>
      </c>
      <c r="K97" s="17">
        <v>1.4</v>
      </c>
      <c r="L97" s="17">
        <v>1.4</v>
      </c>
      <c r="M97" s="17">
        <v>1.4</v>
      </c>
      <c r="N97" s="39">
        <v>1</v>
      </c>
      <c r="O97" s="39">
        <v>1</v>
      </c>
      <c r="P97" s="39">
        <v>1</v>
      </c>
      <c r="Q97" s="39">
        <v>1</v>
      </c>
      <c r="R97" s="66">
        <f>F97*N97</f>
        <v>18000</v>
      </c>
      <c r="S97" s="144"/>
    </row>
    <row r="98" spans="1:19" s="23" customFormat="1" ht="40.5" customHeight="1">
      <c r="A98" s="13"/>
      <c r="B98" s="80">
        <v>1283</v>
      </c>
      <c r="C98" s="106" t="s">
        <v>134</v>
      </c>
      <c r="D98" s="80" t="s">
        <v>185</v>
      </c>
      <c r="E98" s="80" t="s">
        <v>135</v>
      </c>
      <c r="F98" s="82">
        <v>9600</v>
      </c>
      <c r="G98" s="82">
        <v>4500</v>
      </c>
      <c r="H98" s="82">
        <v>2000</v>
      </c>
      <c r="I98" s="82">
        <v>1700</v>
      </c>
      <c r="J98" s="17">
        <v>2.6</v>
      </c>
      <c r="K98" s="17">
        <v>2.6</v>
      </c>
      <c r="L98" s="17">
        <v>2.6</v>
      </c>
      <c r="M98" s="17">
        <v>2.6</v>
      </c>
      <c r="N98" s="113">
        <v>2.6</v>
      </c>
      <c r="O98" s="113">
        <v>2.6</v>
      </c>
      <c r="P98" s="113">
        <v>2.6</v>
      </c>
      <c r="Q98" s="113">
        <v>2.6</v>
      </c>
      <c r="R98" s="66">
        <f>F98*N98</f>
        <v>24960</v>
      </c>
      <c r="S98" s="143" t="s">
        <v>187</v>
      </c>
    </row>
    <row r="99" spans="1:19" s="23" customFormat="1" ht="40.5" customHeight="1">
      <c r="A99" s="13"/>
      <c r="B99" s="80">
        <v>1299</v>
      </c>
      <c r="C99" s="106" t="s">
        <v>136</v>
      </c>
      <c r="D99" s="80" t="s">
        <v>15</v>
      </c>
      <c r="E99" s="80" t="s">
        <v>16</v>
      </c>
      <c r="F99" s="82">
        <v>18000</v>
      </c>
      <c r="G99" s="82">
        <v>9000</v>
      </c>
      <c r="H99" s="82">
        <v>6000</v>
      </c>
      <c r="I99" s="82">
        <v>5100</v>
      </c>
      <c r="J99" s="17">
        <v>2</v>
      </c>
      <c r="K99" s="17">
        <v>2</v>
      </c>
      <c r="L99" s="17">
        <v>2</v>
      </c>
      <c r="M99" s="17">
        <v>2</v>
      </c>
      <c r="N99" s="113">
        <v>2</v>
      </c>
      <c r="O99" s="113">
        <v>2</v>
      </c>
      <c r="P99" s="113">
        <v>2</v>
      </c>
      <c r="Q99" s="113">
        <v>2</v>
      </c>
      <c r="R99" s="66">
        <f>F99*N99</f>
        <v>36000</v>
      </c>
      <c r="S99" s="144"/>
    </row>
    <row r="100" spans="1:19" s="23" customFormat="1" ht="40.5" customHeight="1">
      <c r="A100" s="13"/>
      <c r="B100" s="80">
        <v>1297</v>
      </c>
      <c r="C100" s="106" t="s">
        <v>137</v>
      </c>
      <c r="D100" s="80" t="s">
        <v>15</v>
      </c>
      <c r="E100" s="80" t="s">
        <v>16</v>
      </c>
      <c r="F100" s="82">
        <v>12000</v>
      </c>
      <c r="G100" s="82">
        <v>5200</v>
      </c>
      <c r="H100" s="82">
        <v>2500</v>
      </c>
      <c r="I100" s="82">
        <v>2100</v>
      </c>
      <c r="J100" s="17">
        <v>1.3</v>
      </c>
      <c r="K100" s="17">
        <v>1.3</v>
      </c>
      <c r="L100" s="17">
        <v>1.3</v>
      </c>
      <c r="M100" s="17">
        <v>1.3</v>
      </c>
      <c r="N100" s="39">
        <v>1</v>
      </c>
      <c r="O100" s="39">
        <v>1</v>
      </c>
      <c r="P100" s="39">
        <v>1</v>
      </c>
      <c r="Q100" s="39">
        <v>1</v>
      </c>
      <c r="R100" s="66">
        <f>F100*N100</f>
        <v>12000</v>
      </c>
      <c r="S100" s="13" t="s">
        <v>186</v>
      </c>
    </row>
    <row r="101" spans="1:19" s="30" customFormat="1" ht="28.5" customHeight="1">
      <c r="A101" s="14">
        <v>11</v>
      </c>
      <c r="B101" s="27"/>
      <c r="C101" s="45" t="s">
        <v>118</v>
      </c>
      <c r="D101" s="28"/>
      <c r="E101" s="28"/>
      <c r="F101" s="29"/>
      <c r="G101" s="29"/>
      <c r="H101" s="29"/>
      <c r="I101" s="29"/>
      <c r="J101" s="20"/>
      <c r="K101" s="20"/>
      <c r="L101" s="20"/>
      <c r="M101" s="20"/>
      <c r="N101" s="38"/>
      <c r="O101" s="38"/>
      <c r="P101" s="38"/>
      <c r="Q101" s="38"/>
      <c r="R101" s="35"/>
      <c r="S101" s="14"/>
    </row>
    <row r="102" spans="1:19" s="107" customFormat="1" ht="70.5" customHeight="1">
      <c r="A102" s="13"/>
      <c r="B102" s="13">
        <v>1323</v>
      </c>
      <c r="C102" s="54" t="s">
        <v>119</v>
      </c>
      <c r="D102" s="13" t="s">
        <v>115</v>
      </c>
      <c r="E102" s="13" t="s">
        <v>13</v>
      </c>
      <c r="F102" s="19">
        <v>3800</v>
      </c>
      <c r="G102" s="19">
        <v>2500</v>
      </c>
      <c r="H102" s="19">
        <v>1300</v>
      </c>
      <c r="I102" s="19">
        <v>1100</v>
      </c>
      <c r="J102" s="17">
        <v>1.8</v>
      </c>
      <c r="K102" s="17">
        <v>1.5</v>
      </c>
      <c r="L102" s="17">
        <v>1</v>
      </c>
      <c r="M102" s="17">
        <v>1</v>
      </c>
      <c r="N102" s="39">
        <v>1.3</v>
      </c>
      <c r="O102" s="39">
        <v>1.1000000000000001</v>
      </c>
      <c r="P102" s="39">
        <v>1</v>
      </c>
      <c r="Q102" s="39">
        <v>1</v>
      </c>
      <c r="R102" s="66">
        <f>N102*F102</f>
        <v>4940</v>
      </c>
      <c r="S102" s="143" t="s">
        <v>179</v>
      </c>
    </row>
    <row r="103" spans="1:19" s="107" customFormat="1" ht="70.5" customHeight="1">
      <c r="A103" s="13"/>
      <c r="B103" s="13">
        <v>1324</v>
      </c>
      <c r="C103" s="54" t="s">
        <v>120</v>
      </c>
      <c r="D103" s="13" t="s">
        <v>115</v>
      </c>
      <c r="E103" s="13" t="s">
        <v>13</v>
      </c>
      <c r="F103" s="19">
        <v>2800</v>
      </c>
      <c r="G103" s="19">
        <v>2200</v>
      </c>
      <c r="H103" s="19">
        <v>1100</v>
      </c>
      <c r="I103" s="19">
        <v>900</v>
      </c>
      <c r="J103" s="17">
        <v>1.8</v>
      </c>
      <c r="K103" s="17">
        <v>1.5</v>
      </c>
      <c r="L103" s="17">
        <v>1</v>
      </c>
      <c r="M103" s="17">
        <v>1</v>
      </c>
      <c r="N103" s="39">
        <v>1.3</v>
      </c>
      <c r="O103" s="39">
        <v>1.1000000000000001</v>
      </c>
      <c r="P103" s="39">
        <v>1</v>
      </c>
      <c r="Q103" s="39">
        <v>1</v>
      </c>
      <c r="R103" s="66">
        <f>N103*F103</f>
        <v>3640</v>
      </c>
      <c r="S103" s="144"/>
    </row>
    <row r="104" spans="1:19" s="30" customFormat="1" ht="21" customHeight="1">
      <c r="A104" s="28">
        <v>12</v>
      </c>
      <c r="B104" s="28"/>
      <c r="C104" s="45" t="s">
        <v>121</v>
      </c>
      <c r="D104" s="28"/>
      <c r="E104" s="28"/>
      <c r="F104" s="117"/>
      <c r="G104" s="117"/>
      <c r="H104" s="117"/>
      <c r="I104" s="117"/>
      <c r="J104" s="118"/>
      <c r="K104" s="118"/>
      <c r="L104" s="118"/>
      <c r="M104" s="118"/>
      <c r="N104" s="119"/>
      <c r="O104" s="119"/>
      <c r="P104" s="119"/>
      <c r="Q104" s="119"/>
      <c r="R104" s="120"/>
      <c r="S104" s="28"/>
    </row>
    <row r="105" spans="1:19" s="30" customFormat="1" ht="21" customHeight="1">
      <c r="A105" s="28"/>
      <c r="B105" s="28"/>
      <c r="C105" s="45" t="s">
        <v>21</v>
      </c>
      <c r="D105" s="46"/>
      <c r="E105" s="47"/>
      <c r="F105" s="117"/>
      <c r="G105" s="117"/>
      <c r="H105" s="117"/>
      <c r="I105" s="117"/>
      <c r="J105" s="118"/>
      <c r="K105" s="118"/>
      <c r="L105" s="118"/>
      <c r="M105" s="118"/>
      <c r="N105" s="119"/>
      <c r="O105" s="119"/>
      <c r="P105" s="119"/>
      <c r="Q105" s="119"/>
      <c r="R105" s="120"/>
      <c r="S105" s="28"/>
    </row>
    <row r="106" spans="1:19" s="23" customFormat="1" ht="27.75" customHeight="1">
      <c r="A106" s="69"/>
      <c r="B106" s="69">
        <v>1547</v>
      </c>
      <c r="C106" s="48" t="s">
        <v>122</v>
      </c>
      <c r="D106" s="149" t="s">
        <v>44</v>
      </c>
      <c r="E106" s="150"/>
      <c r="F106" s="121">
        <v>11000</v>
      </c>
      <c r="G106" s="121">
        <v>7000</v>
      </c>
      <c r="H106" s="121">
        <v>5600</v>
      </c>
      <c r="I106" s="121">
        <v>4500</v>
      </c>
      <c r="J106" s="122">
        <v>1.5</v>
      </c>
      <c r="K106" s="122">
        <v>1.5</v>
      </c>
      <c r="L106" s="122">
        <v>1</v>
      </c>
      <c r="M106" s="122">
        <v>1</v>
      </c>
      <c r="N106" s="123">
        <v>1.3</v>
      </c>
      <c r="O106" s="123">
        <v>1.3</v>
      </c>
      <c r="P106" s="123">
        <v>1</v>
      </c>
      <c r="Q106" s="123">
        <v>1</v>
      </c>
      <c r="R106" s="120">
        <f t="shared" ref="R106" si="9">N106*F106</f>
        <v>14300</v>
      </c>
      <c r="S106" s="63" t="s">
        <v>179</v>
      </c>
    </row>
    <row r="107" spans="1:19" s="109" customFormat="1" ht="25.5" customHeight="1">
      <c r="A107" s="28">
        <v>13</v>
      </c>
      <c r="B107" s="124"/>
      <c r="C107" s="45" t="s">
        <v>123</v>
      </c>
      <c r="D107" s="28"/>
      <c r="E107" s="28"/>
      <c r="F107" s="117"/>
      <c r="G107" s="117"/>
      <c r="H107" s="117"/>
      <c r="I107" s="117"/>
      <c r="J107" s="118"/>
      <c r="K107" s="118"/>
      <c r="L107" s="118"/>
      <c r="M107" s="118"/>
      <c r="N107" s="119"/>
      <c r="O107" s="119"/>
      <c r="P107" s="119"/>
      <c r="Q107" s="119"/>
      <c r="R107" s="108"/>
      <c r="S107" s="28"/>
    </row>
    <row r="108" spans="1:19" s="109" customFormat="1" ht="21" customHeight="1">
      <c r="A108" s="28"/>
      <c r="B108" s="124"/>
      <c r="C108" s="45" t="s">
        <v>21</v>
      </c>
      <c r="D108" s="28"/>
      <c r="E108" s="28"/>
      <c r="F108" s="117"/>
      <c r="G108" s="117"/>
      <c r="H108" s="117"/>
      <c r="I108" s="117"/>
      <c r="J108" s="118"/>
      <c r="K108" s="118"/>
      <c r="L108" s="118"/>
      <c r="M108" s="118"/>
      <c r="N108" s="119"/>
      <c r="O108" s="119"/>
      <c r="P108" s="119"/>
      <c r="Q108" s="119"/>
      <c r="R108" s="108"/>
      <c r="S108" s="28"/>
    </row>
    <row r="109" spans="1:19" s="112" customFormat="1" ht="21" customHeight="1">
      <c r="A109" s="63"/>
      <c r="B109" s="63">
        <v>1634</v>
      </c>
      <c r="C109" s="110" t="s">
        <v>124</v>
      </c>
      <c r="D109" s="63" t="s">
        <v>125</v>
      </c>
      <c r="E109" s="63" t="s">
        <v>126</v>
      </c>
      <c r="F109" s="114">
        <v>18000</v>
      </c>
      <c r="G109" s="114">
        <v>9000</v>
      </c>
      <c r="H109" s="114">
        <v>4500</v>
      </c>
      <c r="I109" s="114">
        <v>2300</v>
      </c>
      <c r="J109" s="115">
        <v>1.4</v>
      </c>
      <c r="K109" s="115">
        <v>1</v>
      </c>
      <c r="L109" s="115">
        <v>1</v>
      </c>
      <c r="M109" s="115">
        <v>1</v>
      </c>
      <c r="N109" s="116">
        <v>1.4</v>
      </c>
      <c r="O109" s="116">
        <v>1</v>
      </c>
      <c r="P109" s="116">
        <v>1</v>
      </c>
      <c r="Q109" s="116">
        <v>1</v>
      </c>
      <c r="R109" s="111">
        <v>25200</v>
      </c>
      <c r="S109" s="63"/>
    </row>
    <row r="110" spans="1:19" s="112" customFormat="1" ht="60.75" customHeight="1">
      <c r="A110" s="13"/>
      <c r="B110" s="13">
        <v>1635</v>
      </c>
      <c r="C110" s="54" t="s">
        <v>127</v>
      </c>
      <c r="D110" s="13" t="s">
        <v>125</v>
      </c>
      <c r="E110" s="13" t="s">
        <v>128</v>
      </c>
      <c r="F110" s="19">
        <v>18000</v>
      </c>
      <c r="G110" s="19">
        <v>9000</v>
      </c>
      <c r="H110" s="19">
        <v>4500</v>
      </c>
      <c r="I110" s="19">
        <v>2300</v>
      </c>
      <c r="J110" s="17">
        <v>1.2</v>
      </c>
      <c r="K110" s="17">
        <v>1</v>
      </c>
      <c r="L110" s="17">
        <v>1</v>
      </c>
      <c r="M110" s="17">
        <v>1</v>
      </c>
      <c r="N110" s="39">
        <v>1.2</v>
      </c>
      <c r="O110" s="39">
        <v>1</v>
      </c>
      <c r="P110" s="39">
        <v>1</v>
      </c>
      <c r="Q110" s="39">
        <v>1</v>
      </c>
      <c r="R110" s="66">
        <v>21600</v>
      </c>
      <c r="S110" s="63" t="s">
        <v>184</v>
      </c>
    </row>
  </sheetData>
  <mergeCells count="32">
    <mergeCell ref="D15:E15"/>
    <mergeCell ref="D16:E16"/>
    <mergeCell ref="J4:M4"/>
    <mergeCell ref="D13:E13"/>
    <mergeCell ref="B1:R1"/>
    <mergeCell ref="B2:R2"/>
    <mergeCell ref="P3:R3"/>
    <mergeCell ref="N4:Q4"/>
    <mergeCell ref="D14:E14"/>
    <mergeCell ref="A4:A5"/>
    <mergeCell ref="B4:B5"/>
    <mergeCell ref="C4:C5"/>
    <mergeCell ref="D4:E4"/>
    <mergeCell ref="F4:I4"/>
    <mergeCell ref="D106:E106"/>
    <mergeCell ref="D91:E91"/>
    <mergeCell ref="D40:E40"/>
    <mergeCell ref="D42:E42"/>
    <mergeCell ref="D43:E43"/>
    <mergeCell ref="D44:E44"/>
    <mergeCell ref="D57:E57"/>
    <mergeCell ref="D79:E79"/>
    <mergeCell ref="S53:S58"/>
    <mergeCell ref="S60:S71"/>
    <mergeCell ref="S73:S74"/>
    <mergeCell ref="S37:S44"/>
    <mergeCell ref="S19:S26"/>
    <mergeCell ref="S102:S103"/>
    <mergeCell ref="S96:S97"/>
    <mergeCell ref="S98:S99"/>
    <mergeCell ref="S77:S79"/>
    <mergeCell ref="S86:S94"/>
  </mergeCells>
  <printOptions horizontalCentered="1"/>
  <pageMargins left="0" right="0"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PL02-ONT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2026-05-27T03:48:18Z</cp:lastPrinted>
  <dcterms:created xsi:type="dcterms:W3CDTF">2026-05-06T03:05:38Z</dcterms:created>
  <dcterms:modified xsi:type="dcterms:W3CDTF">2026-06-15T08:03:17Z</dcterms:modified>
</cp:coreProperties>
</file>